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/Users/awilson/Dropbox/My Mac (A’s MacBook Pro)/Documents/SolarPlus/Off-grid load sheet/"/>
    </mc:Choice>
  </mc:AlternateContent>
  <xr:revisionPtr revIDLastSave="0" documentId="13_ncr:1_{CEFBF74F-238D-F744-BFA4-14527919BBF8}" xr6:coauthVersionLast="47" xr6:coauthVersionMax="47" xr10:uidLastSave="{00000000-0000-0000-0000-000000000000}"/>
  <bookViews>
    <workbookView xWindow="0" yWindow="500" windowWidth="35840" windowHeight="21900" tabRatio="500" xr2:uid="{00000000-000D-0000-FFFF-FFFF00000000}"/>
  </bookViews>
  <sheets>
    <sheet name="ENTER DATA HERE" sheetId="2" r:id="rId1"/>
    <sheet name="tech" sheetId="7" r:id="rId2"/>
    <sheet name="tech2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8" l="1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BG11" i="8"/>
  <c r="BH11" i="8"/>
  <c r="BI11" i="8"/>
  <c r="BJ11" i="8"/>
  <c r="BK11" i="8"/>
  <c r="BL11" i="8"/>
  <c r="BM11" i="8"/>
  <c r="BN11" i="8"/>
  <c r="BO11" i="8"/>
  <c r="BP11" i="8"/>
  <c r="BQ11" i="8"/>
  <c r="BR11" i="8"/>
  <c r="BS11" i="8"/>
  <c r="BT11" i="8"/>
  <c r="BU11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BD13" i="8"/>
  <c r="BE13" i="8"/>
  <c r="BF13" i="8"/>
  <c r="BG13" i="8"/>
  <c r="BH13" i="8"/>
  <c r="BI13" i="8"/>
  <c r="BJ13" i="8"/>
  <c r="BK13" i="8"/>
  <c r="BL13" i="8"/>
  <c r="BM13" i="8"/>
  <c r="BN13" i="8"/>
  <c r="BO13" i="8"/>
  <c r="BP13" i="8"/>
  <c r="BQ13" i="8"/>
  <c r="BR13" i="8"/>
  <c r="BS13" i="8"/>
  <c r="BT13" i="8"/>
  <c r="BU13" i="8"/>
  <c r="B14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15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BO16" i="8"/>
  <c r="BP16" i="8"/>
  <c r="BQ16" i="8"/>
  <c r="BR16" i="8"/>
  <c r="BS16" i="8"/>
  <c r="BT16" i="8"/>
  <c r="BU16" i="8"/>
  <c r="B17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BH17" i="8"/>
  <c r="BI17" i="8"/>
  <c r="BJ17" i="8"/>
  <c r="BK17" i="8"/>
  <c r="BL17" i="8"/>
  <c r="BM17" i="8"/>
  <c r="BN17" i="8"/>
  <c r="BO17" i="8"/>
  <c r="BP17" i="8"/>
  <c r="BQ17" i="8"/>
  <c r="BR17" i="8"/>
  <c r="BS17" i="8"/>
  <c r="BT17" i="8"/>
  <c r="BU17" i="8"/>
  <c r="B18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BO18" i="8"/>
  <c r="BP18" i="8"/>
  <c r="BQ18" i="8"/>
  <c r="BR18" i="8"/>
  <c r="BS18" i="8"/>
  <c r="BT18" i="8"/>
  <c r="BU18" i="8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A19" i="8"/>
  <c r="BB19" i="8"/>
  <c r="BC19" i="8"/>
  <c r="BD19" i="8"/>
  <c r="BE19" i="8"/>
  <c r="BF19" i="8"/>
  <c r="BG19" i="8"/>
  <c r="BH19" i="8"/>
  <c r="BI19" i="8"/>
  <c r="BJ19" i="8"/>
  <c r="BK19" i="8"/>
  <c r="BL19" i="8"/>
  <c r="BM19" i="8"/>
  <c r="BN19" i="8"/>
  <c r="BO19" i="8"/>
  <c r="BP19" i="8"/>
  <c r="BQ19" i="8"/>
  <c r="BR19" i="8"/>
  <c r="BS19" i="8"/>
  <c r="BT19" i="8"/>
  <c r="BU19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U20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BO22" i="8"/>
  <c r="BP22" i="8"/>
  <c r="BQ22" i="8"/>
  <c r="BR22" i="8"/>
  <c r="BS22" i="8"/>
  <c r="BT22" i="8"/>
  <c r="BU22" i="8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BG23" i="8"/>
  <c r="BH23" i="8"/>
  <c r="BI23" i="8"/>
  <c r="BJ23" i="8"/>
  <c r="BK23" i="8"/>
  <c r="BL23" i="8"/>
  <c r="BM23" i="8"/>
  <c r="BN23" i="8"/>
  <c r="BO23" i="8"/>
  <c r="BP23" i="8"/>
  <c r="BQ23" i="8"/>
  <c r="BR23" i="8"/>
  <c r="BS23" i="8"/>
  <c r="BT23" i="8"/>
  <c r="BU23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BO24" i="8"/>
  <c r="BP24" i="8"/>
  <c r="BQ24" i="8"/>
  <c r="BR24" i="8"/>
  <c r="BS24" i="8"/>
  <c r="BT24" i="8"/>
  <c r="BU24" i="8"/>
  <c r="B25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BH25" i="8"/>
  <c r="BI25" i="8"/>
  <c r="BJ25" i="8"/>
  <c r="BK25" i="8"/>
  <c r="BL25" i="8"/>
  <c r="BM25" i="8"/>
  <c r="BN25" i="8"/>
  <c r="BO25" i="8"/>
  <c r="BP25" i="8"/>
  <c r="BQ25" i="8"/>
  <c r="BR25" i="8"/>
  <c r="BS25" i="8"/>
  <c r="BT25" i="8"/>
  <c r="BU25" i="8"/>
  <c r="B26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BO26" i="8"/>
  <c r="BP26" i="8"/>
  <c r="BQ26" i="8"/>
  <c r="BR26" i="8"/>
  <c r="BS26" i="8"/>
  <c r="BT26" i="8"/>
  <c r="BU26" i="8"/>
  <c r="B28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U28" i="8"/>
  <c r="B29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BD29" i="8"/>
  <c r="BE29" i="8"/>
  <c r="BF29" i="8"/>
  <c r="BG29" i="8"/>
  <c r="BH29" i="8"/>
  <c r="BI29" i="8"/>
  <c r="BJ29" i="8"/>
  <c r="BK29" i="8"/>
  <c r="BL29" i="8"/>
  <c r="BM29" i="8"/>
  <c r="BN29" i="8"/>
  <c r="BO29" i="8"/>
  <c r="BP29" i="8"/>
  <c r="BQ29" i="8"/>
  <c r="BR29" i="8"/>
  <c r="BS29" i="8"/>
  <c r="BT29" i="8"/>
  <c r="BU29" i="8"/>
  <c r="B30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BO30" i="8"/>
  <c r="BP30" i="8"/>
  <c r="BQ30" i="8"/>
  <c r="BR30" i="8"/>
  <c r="BS30" i="8"/>
  <c r="BT30" i="8"/>
  <c r="BU30" i="8"/>
  <c r="B31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BD31" i="8"/>
  <c r="BE31" i="8"/>
  <c r="BF31" i="8"/>
  <c r="BG31" i="8"/>
  <c r="BH31" i="8"/>
  <c r="BI31" i="8"/>
  <c r="BJ31" i="8"/>
  <c r="BK31" i="8"/>
  <c r="BL31" i="8"/>
  <c r="BM31" i="8"/>
  <c r="BN31" i="8"/>
  <c r="BO31" i="8"/>
  <c r="BP31" i="8"/>
  <c r="BQ31" i="8"/>
  <c r="BR31" i="8"/>
  <c r="BS31" i="8"/>
  <c r="BT31" i="8"/>
  <c r="BU31" i="8"/>
  <c r="B32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AT32" i="8"/>
  <c r="AU32" i="8"/>
  <c r="AV32" i="8"/>
  <c r="AW32" i="8"/>
  <c r="AX32" i="8"/>
  <c r="AY32" i="8"/>
  <c r="AZ32" i="8"/>
  <c r="BA32" i="8"/>
  <c r="BB32" i="8"/>
  <c r="BC32" i="8"/>
  <c r="BD32" i="8"/>
  <c r="BE32" i="8"/>
  <c r="BF32" i="8"/>
  <c r="BG32" i="8"/>
  <c r="BH32" i="8"/>
  <c r="BI32" i="8"/>
  <c r="BJ32" i="8"/>
  <c r="BK32" i="8"/>
  <c r="BL32" i="8"/>
  <c r="BM32" i="8"/>
  <c r="BN32" i="8"/>
  <c r="BO32" i="8"/>
  <c r="BP32" i="8"/>
  <c r="BQ32" i="8"/>
  <c r="BR32" i="8"/>
  <c r="BS32" i="8"/>
  <c r="BT32" i="8"/>
  <c r="BU32" i="8"/>
  <c r="B33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N33" i="8"/>
  <c r="BO33" i="8"/>
  <c r="BP33" i="8"/>
  <c r="BQ33" i="8"/>
  <c r="BR33" i="8"/>
  <c r="BS33" i="8"/>
  <c r="BT33" i="8"/>
  <c r="BU33" i="8"/>
  <c r="B34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N34" i="8"/>
  <c r="BO34" i="8"/>
  <c r="BP34" i="8"/>
  <c r="BQ34" i="8"/>
  <c r="BR34" i="8"/>
  <c r="BS34" i="8"/>
  <c r="BT34" i="8"/>
  <c r="BU34" i="8"/>
  <c r="F22" i="2"/>
  <c r="L22" i="2"/>
  <c r="Q22" i="2"/>
  <c r="V22" i="2"/>
  <c r="Y22" i="2"/>
  <c r="AB22" i="2"/>
  <c r="F23" i="2"/>
  <c r="L23" i="2"/>
  <c r="Q23" i="2"/>
  <c r="V23" i="2"/>
  <c r="Y23" i="2"/>
  <c r="AB23" i="2"/>
  <c r="F24" i="2"/>
  <c r="L24" i="2"/>
  <c r="Q24" i="2"/>
  <c r="V24" i="2"/>
  <c r="Y24" i="2"/>
  <c r="AB24" i="2"/>
  <c r="F25" i="2"/>
  <c r="L25" i="2" s="1"/>
  <c r="V25" i="2"/>
  <c r="Y25" i="2"/>
  <c r="AB25" i="2"/>
  <c r="F26" i="2"/>
  <c r="L26" i="2"/>
  <c r="Q26" i="2"/>
  <c r="V26" i="2"/>
  <c r="Y26" i="2"/>
  <c r="AB26" i="2"/>
  <c r="F27" i="2"/>
  <c r="Q27" i="2" s="1"/>
  <c r="L27" i="2"/>
  <c r="Y27" i="2"/>
  <c r="AB27" i="2"/>
  <c r="F28" i="2"/>
  <c r="L28" i="2" s="1"/>
  <c r="V28" i="2"/>
  <c r="Y28" i="2"/>
  <c r="AB28" i="2"/>
  <c r="F29" i="2"/>
  <c r="L29" i="2"/>
  <c r="Q29" i="2"/>
  <c r="V29" i="2"/>
  <c r="Y29" i="2"/>
  <c r="AB29" i="2"/>
  <c r="F30" i="2"/>
  <c r="Q30" i="2" s="1"/>
  <c r="Y30" i="2"/>
  <c r="AB30" i="2"/>
  <c r="F31" i="2"/>
  <c r="L31" i="2" s="1"/>
  <c r="Y31" i="2"/>
  <c r="AB31" i="2"/>
  <c r="F32" i="2"/>
  <c r="L32" i="2"/>
  <c r="Q32" i="2"/>
  <c r="V32" i="2"/>
  <c r="Y32" i="2"/>
  <c r="AB32" i="2"/>
  <c r="E43" i="7" a="1"/>
  <c r="E43" i="7" s="1"/>
  <c r="E44" i="7" a="1"/>
  <c r="E44" i="7" s="1"/>
  <c r="E45" i="7" a="1"/>
  <c r="E45" i="7" s="1"/>
  <c r="E46" i="7" a="1"/>
  <c r="E46" i="7" s="1"/>
  <c r="E47" i="7" a="1"/>
  <c r="E47" i="7" s="1"/>
  <c r="E48" i="7" a="1"/>
  <c r="E48" i="7" s="1"/>
  <c r="E49" i="7" a="1"/>
  <c r="E49" i="7" s="1"/>
  <c r="E50" i="7" a="1"/>
  <c r="E50" i="7" s="1"/>
  <c r="E51" i="7" a="1"/>
  <c r="E51" i="7" s="1"/>
  <c r="E52" i="7" a="1"/>
  <c r="E52" i="7" s="1"/>
  <c r="E53" i="7" a="1"/>
  <c r="E53" i="7" s="1"/>
  <c r="E54" i="7" a="1"/>
  <c r="E54" i="7" s="1"/>
  <c r="AB16" i="2"/>
  <c r="AB17" i="2"/>
  <c r="AB18" i="2"/>
  <c r="AB19" i="2"/>
  <c r="AB20" i="2"/>
  <c r="AB21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Y16" i="2"/>
  <c r="Y17" i="2"/>
  <c r="Y18" i="2"/>
  <c r="Y19" i="2"/>
  <c r="Y20" i="2"/>
  <c r="Y21" i="2"/>
  <c r="Y33" i="2"/>
  <c r="Y34" i="2"/>
  <c r="Y35" i="2"/>
  <c r="Y36" i="2"/>
  <c r="Y37" i="2"/>
  <c r="Y38" i="2"/>
  <c r="Y39" i="2"/>
  <c r="Y40" i="2"/>
  <c r="Y41" i="2"/>
  <c r="Y42" i="2"/>
  <c r="Y43" i="2"/>
  <c r="Y44" i="2"/>
  <c r="Q18" i="2"/>
  <c r="Q19" i="2"/>
  <c r="Q20" i="2"/>
  <c r="L17" i="2"/>
  <c r="L18" i="2"/>
  <c r="L19" i="2"/>
  <c r="L20" i="2"/>
  <c r="L21" i="2"/>
  <c r="L34" i="2"/>
  <c r="L35" i="2"/>
  <c r="L36" i="2"/>
  <c r="L37" i="2"/>
  <c r="F17" i="2"/>
  <c r="Q17" i="2" s="1"/>
  <c r="F18" i="2"/>
  <c r="V18" i="2" s="1"/>
  <c r="F19" i="2"/>
  <c r="V19" i="2" s="1"/>
  <c r="F20" i="2"/>
  <c r="V20" i="2" s="1"/>
  <c r="F21" i="2"/>
  <c r="V21" i="2" s="1"/>
  <c r="F33" i="2"/>
  <c r="V33" i="2" s="1"/>
  <c r="F34" i="2"/>
  <c r="Q34" i="2" s="1"/>
  <c r="F35" i="2"/>
  <c r="Q35" i="2" s="1"/>
  <c r="F36" i="2"/>
  <c r="Q36" i="2" s="1"/>
  <c r="F37" i="2"/>
  <c r="Q37" i="2" s="1"/>
  <c r="F38" i="2"/>
  <c r="L38" i="2" s="1"/>
  <c r="F39" i="2"/>
  <c r="L39" i="2" s="1"/>
  <c r="F40" i="2"/>
  <c r="F41" i="2"/>
  <c r="F42" i="2"/>
  <c r="F43" i="2"/>
  <c r="F44" i="2"/>
  <c r="F16" i="2"/>
  <c r="V44" i="2"/>
  <c r="Q44" i="2"/>
  <c r="L44" i="2"/>
  <c r="F11" i="2"/>
  <c r="V11" i="2" s="1"/>
  <c r="F12" i="2"/>
  <c r="V12" i="2" s="1"/>
  <c r="F13" i="2"/>
  <c r="F14" i="2"/>
  <c r="F15" i="2"/>
  <c r="Y12" i="2"/>
  <c r="Y13" i="2"/>
  <c r="AB13" i="2" s="1"/>
  <c r="Y14" i="2"/>
  <c r="Y15" i="2"/>
  <c r="Y11" i="2"/>
  <c r="AB12" i="2"/>
  <c r="AB14" i="2"/>
  <c r="AB15" i="2"/>
  <c r="AB11" i="2"/>
  <c r="F20" i="7"/>
  <c r="BO38" i="8" s="1"/>
  <c r="G20" i="7"/>
  <c r="T38" i="8" s="1"/>
  <c r="H20" i="7"/>
  <c r="E38" i="8" s="1"/>
  <c r="E20" i="7"/>
  <c r="H21" i="7" s="1"/>
  <c r="A5" i="8" a="1"/>
  <c r="A5" i="8" s="1"/>
  <c r="L33" i="2" l="1"/>
  <c r="AS27" i="8"/>
  <c r="BI27" i="8"/>
  <c r="AC27" i="8"/>
  <c r="M27" i="8"/>
  <c r="BM27" i="8"/>
  <c r="AW27" i="8"/>
  <c r="AG27" i="8"/>
  <c r="Q27" i="8"/>
  <c r="BL27" i="8"/>
  <c r="AV27" i="8"/>
  <c r="AF27" i="8"/>
  <c r="P27" i="8"/>
  <c r="BK27" i="8"/>
  <c r="AU27" i="8"/>
  <c r="AE27" i="8"/>
  <c r="O27" i="8"/>
  <c r="BJ27" i="8"/>
  <c r="AT27" i="8"/>
  <c r="AD27" i="8"/>
  <c r="N27" i="8"/>
  <c r="BH27" i="8"/>
  <c r="AR27" i="8"/>
  <c r="AB27" i="8"/>
  <c r="L27" i="8"/>
  <c r="Q33" i="2"/>
  <c r="BG27" i="8"/>
  <c r="AQ27" i="8"/>
  <c r="AA27" i="8"/>
  <c r="K27" i="8"/>
  <c r="BF27" i="8"/>
  <c r="AP27" i="8"/>
  <c r="Z27" i="8"/>
  <c r="J27" i="8"/>
  <c r="BE27" i="8"/>
  <c r="H27" i="8"/>
  <c r="Y27" i="8"/>
  <c r="BT27" i="8"/>
  <c r="BD27" i="8"/>
  <c r="X27" i="8"/>
  <c r="BS27" i="8"/>
  <c r="BC27" i="8"/>
  <c r="AM27" i="8"/>
  <c r="W27" i="8"/>
  <c r="G27" i="8"/>
  <c r="BR27" i="8"/>
  <c r="BB27" i="8"/>
  <c r="AL27" i="8"/>
  <c r="V27" i="8"/>
  <c r="F27" i="8"/>
  <c r="BQ27" i="8"/>
  <c r="BA27" i="8"/>
  <c r="AK27" i="8"/>
  <c r="U27" i="8"/>
  <c r="E27" i="8"/>
  <c r="AZ27" i="8"/>
  <c r="D27" i="8"/>
  <c r="BU27" i="8"/>
  <c r="I27" i="8"/>
  <c r="AN27" i="8"/>
  <c r="BP27" i="8"/>
  <c r="AJ27" i="8"/>
  <c r="T27" i="8"/>
  <c r="BO27" i="8"/>
  <c r="AY27" i="8"/>
  <c r="AI27" i="8"/>
  <c r="S27" i="8"/>
  <c r="C27" i="8"/>
  <c r="AO27" i="8"/>
  <c r="BN27" i="8"/>
  <c r="AX27" i="8"/>
  <c r="AH27" i="8"/>
  <c r="R27" i="8"/>
  <c r="B27" i="8"/>
  <c r="L30" i="2"/>
  <c r="Q31" i="2"/>
  <c r="Q28" i="2"/>
  <c r="Q25" i="2"/>
  <c r="Q21" i="2"/>
  <c r="V31" i="2"/>
  <c r="V30" i="2"/>
  <c r="V27" i="2"/>
  <c r="V39" i="2"/>
  <c r="V38" i="2"/>
  <c r="V37" i="2"/>
  <c r="V34" i="2"/>
  <c r="V36" i="2"/>
  <c r="Q12" i="2"/>
  <c r="V35" i="2"/>
  <c r="Q39" i="2"/>
  <c r="Q38" i="2"/>
  <c r="AN38" i="8"/>
  <c r="J38" i="8"/>
  <c r="V8" i="8"/>
  <c r="S38" i="8"/>
  <c r="AO38" i="8"/>
  <c r="BN38" i="8"/>
  <c r="H38" i="8"/>
  <c r="BB38" i="8"/>
  <c r="BD9" i="8"/>
  <c r="AM38" i="8"/>
  <c r="AR8" i="8"/>
  <c r="AL38" i="8"/>
  <c r="AK38" i="8"/>
  <c r="X38" i="8"/>
  <c r="BJ38" i="8"/>
  <c r="AJ38" i="8"/>
  <c r="BH38" i="8"/>
  <c r="AQ38" i="8"/>
  <c r="AT38" i="8"/>
  <c r="AS38" i="8"/>
  <c r="G38" i="8"/>
  <c r="BC38" i="8"/>
  <c r="D38" i="8"/>
  <c r="BM38" i="8"/>
  <c r="BA38" i="8"/>
  <c r="I38" i="8"/>
  <c r="AZ38" i="8"/>
  <c r="J8" i="8"/>
  <c r="AY38" i="8"/>
  <c r="AE38" i="8"/>
  <c r="BI38" i="8"/>
  <c r="R38" i="8"/>
  <c r="AA36" i="8"/>
  <c r="BS38" i="8"/>
  <c r="BT38" i="8"/>
  <c r="AC38" i="8"/>
  <c r="AB38" i="8"/>
  <c r="W38" i="8"/>
  <c r="BL38" i="8"/>
  <c r="Y38" i="8"/>
  <c r="BK38" i="8"/>
  <c r="BR7" i="8"/>
  <c r="BF35" i="8"/>
  <c r="BS6" i="8"/>
  <c r="AD38" i="8"/>
  <c r="Q38" i="8"/>
  <c r="BM8" i="8"/>
  <c r="BL8" i="8"/>
  <c r="AU38" i="8"/>
  <c r="AW38" i="8"/>
  <c r="L38" i="8"/>
  <c r="AH38" i="8"/>
  <c r="AV38" i="8"/>
  <c r="BF38" i="8"/>
  <c r="BQ38" i="8"/>
  <c r="P38" i="8"/>
  <c r="BU38" i="8"/>
  <c r="O38" i="8"/>
  <c r="AA38" i="8"/>
  <c r="AR38" i="8"/>
  <c r="BP38" i="8"/>
  <c r="N38" i="8"/>
  <c r="BP8" i="8"/>
  <c r="AF38" i="8"/>
  <c r="BR38" i="8"/>
  <c r="BK10" i="8"/>
  <c r="U38" i="8"/>
  <c r="AI38" i="8"/>
  <c r="AX38" i="8"/>
  <c r="BG38" i="8"/>
  <c r="F38" i="8"/>
  <c r="K38" i="8"/>
  <c r="BC8" i="8"/>
  <c r="BH37" i="8"/>
  <c r="BB8" i="8"/>
  <c r="Z38" i="8"/>
  <c r="BU8" i="8"/>
  <c r="M38" i="8"/>
  <c r="BD38" i="8"/>
  <c r="V38" i="8"/>
  <c r="AG38" i="8"/>
  <c r="AW8" i="8"/>
  <c r="BE38" i="8"/>
  <c r="C38" i="8"/>
  <c r="B38" i="8"/>
  <c r="AP38" i="8"/>
  <c r="AX8" i="8"/>
  <c r="V17" i="2"/>
  <c r="L12" i="2"/>
  <c r="L40" i="2"/>
  <c r="AC8" i="8"/>
  <c r="AB8" i="8"/>
  <c r="F35" i="8"/>
  <c r="AP8" i="8"/>
  <c r="AA8" i="8"/>
  <c r="Z8" i="8"/>
  <c r="AO8" i="8"/>
  <c r="AN8" i="8"/>
  <c r="F8" i="8"/>
  <c r="AL6" i="8"/>
  <c r="S9" i="8"/>
  <c r="AH6" i="8"/>
  <c r="T6" i="8"/>
  <c r="BJ7" i="8"/>
  <c r="S6" i="8"/>
  <c r="R6" i="8"/>
  <c r="AD7" i="8"/>
  <c r="BN6" i="8"/>
  <c r="F37" i="8"/>
  <c r="BB6" i="8"/>
  <c r="BA6" i="8"/>
  <c r="AZ6" i="8"/>
  <c r="AT36" i="8"/>
  <c r="AX7" i="8"/>
  <c r="BM6" i="8"/>
  <c r="F36" i="8"/>
  <c r="AG6" i="8"/>
  <c r="BQ6" i="8"/>
  <c r="BO6" i="8"/>
  <c r="P6" i="8"/>
  <c r="X6" i="8"/>
  <c r="AB7" i="8"/>
  <c r="AT7" i="8"/>
  <c r="AX6" i="8"/>
  <c r="BL6" i="8"/>
  <c r="BQ7" i="8"/>
  <c r="L15" i="2"/>
  <c r="O6" i="8"/>
  <c r="AS7" i="8"/>
  <c r="BK6" i="8"/>
  <c r="BR6" i="8"/>
  <c r="BH7" i="8"/>
  <c r="L13" i="2"/>
  <c r="J9" i="8"/>
  <c r="AF7" i="8"/>
  <c r="AR7" i="8"/>
  <c r="BJ6" i="8"/>
  <c r="F9" i="8"/>
  <c r="W36" i="8"/>
  <c r="I9" i="8"/>
  <c r="P7" i="8"/>
  <c r="AY6" i="8"/>
  <c r="AC7" i="8"/>
  <c r="AT6" i="8"/>
  <c r="F7" i="8"/>
  <c r="BD7" i="8"/>
  <c r="AK6" i="8"/>
  <c r="AF6" i="8"/>
  <c r="AR6" i="8"/>
  <c r="BD36" i="8"/>
  <c r="BP7" i="8"/>
  <c r="F6" i="8"/>
  <c r="AG7" i="8"/>
  <c r="AH36" i="8"/>
  <c r="BA10" i="8"/>
  <c r="BO8" i="8"/>
  <c r="BP6" i="8"/>
  <c r="BD6" i="8"/>
  <c r="AJ6" i="8"/>
  <c r="BI7" i="8"/>
  <c r="G37" i="8"/>
  <c r="BG5" i="8"/>
  <c r="AE7" i="8"/>
  <c r="AX9" i="8"/>
  <c r="Q6" i="8"/>
  <c r="AS6" i="8"/>
  <c r="V13" i="2"/>
  <c r="V10" i="8"/>
  <c r="Z36" i="8"/>
  <c r="AH7" i="8"/>
  <c r="AP6" i="8"/>
  <c r="AZ10" i="8"/>
  <c r="BD8" i="8"/>
  <c r="BN8" i="8"/>
  <c r="AX10" i="8"/>
  <c r="AN5" i="8"/>
  <c r="AM5" i="8"/>
  <c r="BD10" i="8"/>
  <c r="BE5" i="8"/>
  <c r="B5" i="8"/>
  <c r="P5" i="8"/>
  <c r="R10" i="8"/>
  <c r="BC5" i="8"/>
  <c r="AP5" i="8"/>
  <c r="AJ10" i="8"/>
  <c r="BB5" i="8"/>
  <c r="Y5" i="8"/>
  <c r="J10" i="8"/>
  <c r="E5" i="8"/>
  <c r="W5" i="8"/>
  <c r="K5" i="8"/>
  <c r="AS5" i="8"/>
  <c r="Q11" i="2"/>
  <c r="AF5" i="8"/>
  <c r="AG5" i="8"/>
  <c r="AM8" i="8"/>
  <c r="AQ10" i="8"/>
  <c r="AR5" i="8"/>
  <c r="BA5" i="8"/>
  <c r="E8" i="8"/>
  <c r="U10" i="8"/>
  <c r="Z5" i="8"/>
  <c r="AO5" i="8"/>
  <c r="I10" i="8"/>
  <c r="AD5" i="8"/>
  <c r="AC5" i="8"/>
  <c r="AI5" i="8"/>
  <c r="AQ8" i="8"/>
  <c r="BR5" i="8"/>
  <c r="E7" i="8"/>
  <c r="T10" i="8"/>
  <c r="AE5" i="8"/>
  <c r="L16" i="2"/>
  <c r="AT5" i="8"/>
  <c r="L11" i="2"/>
  <c r="G10" i="8"/>
  <c r="G7" i="8"/>
  <c r="E6" i="8"/>
  <c r="N5" i="8"/>
  <c r="AK10" i="8"/>
  <c r="D5" i="8"/>
  <c r="M5" i="8"/>
  <c r="V5" i="8"/>
  <c r="T5" i="8"/>
  <c r="BH5" i="8"/>
  <c r="BP5" i="8"/>
  <c r="X5" i="8"/>
  <c r="L5" i="8"/>
  <c r="AL5" i="8"/>
  <c r="S5" i="8"/>
  <c r="AA5" i="8"/>
  <c r="P10" i="8"/>
  <c r="AH5" i="8"/>
  <c r="U5" i="8"/>
  <c r="AU5" i="8"/>
  <c r="O7" i="8"/>
  <c r="AQ7" i="8"/>
  <c r="BQ5" i="8"/>
  <c r="G6" i="8"/>
  <c r="N7" i="8"/>
  <c r="Y7" i="8"/>
  <c r="AF10" i="8"/>
  <c r="AO6" i="8"/>
  <c r="AQ6" i="8"/>
  <c r="BS5" i="8"/>
  <c r="BF6" i="8"/>
  <c r="BJ10" i="8"/>
  <c r="BO5" i="8"/>
  <c r="V16" i="2"/>
  <c r="H5" i="8"/>
  <c r="K7" i="8"/>
  <c r="M7" i="8"/>
  <c r="X7" i="8"/>
  <c r="AF9" i="8"/>
  <c r="AN6" i="8"/>
  <c r="C5" i="8"/>
  <c r="AB5" i="8"/>
  <c r="Q10" i="8"/>
  <c r="O10" i="8"/>
  <c r="G8" i="8"/>
  <c r="AL8" i="8"/>
  <c r="AZ5" i="8"/>
  <c r="K10" i="8"/>
  <c r="AY5" i="8"/>
  <c r="K8" i="8"/>
  <c r="BC10" i="8"/>
  <c r="BE6" i="8"/>
  <c r="BI10" i="8"/>
  <c r="BJ5" i="8"/>
  <c r="C37" i="8"/>
  <c r="D37" i="8"/>
  <c r="V14" i="2"/>
  <c r="K6" i="8"/>
  <c r="L7" i="8"/>
  <c r="Y6" i="8"/>
  <c r="AE37" i="8"/>
  <c r="AF8" i="8"/>
  <c r="AM6" i="8"/>
  <c r="BB10" i="8"/>
  <c r="BF5" i="8"/>
  <c r="BH10" i="8"/>
  <c r="BI5" i="8"/>
  <c r="C36" i="8"/>
  <c r="D36" i="8"/>
  <c r="D10" i="8"/>
  <c r="AV8" i="8"/>
  <c r="BJ8" i="8"/>
  <c r="Q16" i="2"/>
  <c r="B8" i="8"/>
  <c r="I7" i="8"/>
  <c r="P8" i="8"/>
  <c r="N6" i="8"/>
  <c r="S8" i="8"/>
  <c r="W6" i="8"/>
  <c r="AD10" i="8"/>
  <c r="Z7" i="8"/>
  <c r="AI10" i="8"/>
  <c r="AP7" i="8"/>
  <c r="AS36" i="8"/>
  <c r="AV7" i="8"/>
  <c r="AY8" i="8"/>
  <c r="BT7" i="8"/>
  <c r="BG7" i="8"/>
  <c r="BI8" i="8"/>
  <c r="BI6" i="8"/>
  <c r="D9" i="8"/>
  <c r="BU10" i="8"/>
  <c r="M10" i="8"/>
  <c r="BK8" i="8"/>
  <c r="Q40" i="2"/>
  <c r="T8" i="8"/>
  <c r="M6" i="8"/>
  <c r="AE6" i="8"/>
  <c r="AO7" i="8"/>
  <c r="AT10" i="8"/>
  <c r="AW6" i="8"/>
  <c r="BU6" i="8"/>
  <c r="BG6" i="8"/>
  <c r="BH8" i="8"/>
  <c r="BH6" i="8"/>
  <c r="C10" i="8"/>
  <c r="E37" i="8"/>
  <c r="D8" i="8"/>
  <c r="D7" i="8"/>
  <c r="AY10" i="8"/>
  <c r="F10" i="8"/>
  <c r="AV10" i="8"/>
  <c r="W9" i="8"/>
  <c r="R8" i="8"/>
  <c r="W8" i="8"/>
  <c r="J7" i="8"/>
  <c r="Q8" i="8"/>
  <c r="W7" i="8"/>
  <c r="AA7" i="8"/>
  <c r="AJ8" i="8"/>
  <c r="BG8" i="8"/>
  <c r="C35" i="8"/>
  <c r="Q14" i="2"/>
  <c r="AI8" i="8"/>
  <c r="Q13" i="2"/>
  <c r="I6" i="8"/>
  <c r="L6" i="8"/>
  <c r="AD6" i="8"/>
  <c r="AP10" i="8"/>
  <c r="AS10" i="8"/>
  <c r="AV6" i="8"/>
  <c r="BB7" i="8"/>
  <c r="BE10" i="8"/>
  <c r="E36" i="8"/>
  <c r="G5" i="8"/>
  <c r="H7" i="8"/>
  <c r="J5" i="8"/>
  <c r="Q36" i="8"/>
  <c r="M8" i="8"/>
  <c r="R5" i="8"/>
  <c r="U36" i="8"/>
  <c r="T7" i="8"/>
  <c r="Y10" i="8"/>
  <c r="AA10" i="8"/>
  <c r="AC6" i="8"/>
  <c r="AH10" i="8"/>
  <c r="AI6" i="8"/>
  <c r="AO10" i="8"/>
  <c r="AM7" i="8"/>
  <c r="AK5" i="8"/>
  <c r="AR10" i="8"/>
  <c r="AU10" i="8"/>
  <c r="AW5" i="8"/>
  <c r="BA7" i="8"/>
  <c r="BS10" i="8"/>
  <c r="BU5" i="8"/>
  <c r="BF8" i="8"/>
  <c r="BN10" i="8"/>
  <c r="BN7" i="8"/>
  <c r="BN5" i="8"/>
  <c r="BQ10" i="8"/>
  <c r="C8" i="8"/>
  <c r="E35" i="8"/>
  <c r="D6" i="8"/>
  <c r="N10" i="8"/>
  <c r="W10" i="8"/>
  <c r="BP10" i="8"/>
  <c r="D35" i="8"/>
  <c r="I8" i="8"/>
  <c r="U8" i="8"/>
  <c r="AK8" i="8"/>
  <c r="BT8" i="8"/>
  <c r="BG10" i="8"/>
  <c r="H10" i="8"/>
  <c r="AC10" i="8"/>
  <c r="BF10" i="8"/>
  <c r="H8" i="8"/>
  <c r="N8" i="8"/>
  <c r="U7" i="8"/>
  <c r="AB10" i="8"/>
  <c r="AI7" i="8"/>
  <c r="AN7" i="8"/>
  <c r="BO10" i="8"/>
  <c r="BR10" i="8"/>
  <c r="C9" i="8"/>
  <c r="F5" i="8"/>
  <c r="H6" i="8"/>
  <c r="I5" i="8"/>
  <c r="L8" i="8"/>
  <c r="Q5" i="8"/>
  <c r="S7" i="8"/>
  <c r="X10" i="8"/>
  <c r="Z10" i="8"/>
  <c r="AB6" i="8"/>
  <c r="AG10" i="8"/>
  <c r="AN10" i="8"/>
  <c r="AL7" i="8"/>
  <c r="AJ5" i="8"/>
  <c r="AT8" i="8"/>
  <c r="AU8" i="8"/>
  <c r="AV5" i="8"/>
  <c r="AZ7" i="8"/>
  <c r="BS8" i="8"/>
  <c r="BT5" i="8"/>
  <c r="BE8" i="8"/>
  <c r="BM10" i="8"/>
  <c r="BM7" i="8"/>
  <c r="BM5" i="8"/>
  <c r="BR8" i="8"/>
  <c r="C7" i="8"/>
  <c r="L14" i="2"/>
  <c r="BA8" i="8"/>
  <c r="AE10" i="8"/>
  <c r="AZ8" i="8"/>
  <c r="B7" i="8"/>
  <c r="O8" i="8"/>
  <c r="V7" i="8"/>
  <c r="BC7" i="8"/>
  <c r="B6" i="8"/>
  <c r="T37" i="8"/>
  <c r="BT6" i="8"/>
  <c r="V42" i="2"/>
  <c r="R7" i="8"/>
  <c r="V6" i="8"/>
  <c r="Y8" i="8"/>
  <c r="AE8" i="8"/>
  <c r="AA6" i="8"/>
  <c r="AH8" i="8"/>
  <c r="AM10" i="8"/>
  <c r="AK7" i="8"/>
  <c r="AQ5" i="8"/>
  <c r="AS8" i="8"/>
  <c r="AU7" i="8"/>
  <c r="AX5" i="8"/>
  <c r="AY7" i="8"/>
  <c r="BS7" i="8"/>
  <c r="BD5" i="8"/>
  <c r="BF7" i="8"/>
  <c r="BL10" i="8"/>
  <c r="BL7" i="8"/>
  <c r="BL5" i="8"/>
  <c r="BQ8" i="8"/>
  <c r="C6" i="8"/>
  <c r="E10" i="8"/>
  <c r="S10" i="8"/>
  <c r="AW10" i="8"/>
  <c r="BT10" i="8"/>
  <c r="L10" i="8"/>
  <c r="B10" i="8"/>
  <c r="B9" i="8"/>
  <c r="AW7" i="8"/>
  <c r="BU7" i="8"/>
  <c r="J6" i="8"/>
  <c r="BO7" i="8"/>
  <c r="V40" i="2"/>
  <c r="Q7" i="8"/>
  <c r="O5" i="8"/>
  <c r="U6" i="8"/>
  <c r="X8" i="8"/>
  <c r="AD8" i="8"/>
  <c r="Z6" i="8"/>
  <c r="AG8" i="8"/>
  <c r="AL10" i="8"/>
  <c r="AJ7" i="8"/>
  <c r="AU6" i="8"/>
  <c r="BC6" i="8"/>
  <c r="BE7" i="8"/>
  <c r="BK7" i="8"/>
  <c r="BK5" i="8"/>
  <c r="E9" i="8"/>
  <c r="BR9" i="8"/>
  <c r="BQ9" i="8"/>
  <c r="BT9" i="8"/>
  <c r="BM9" i="8"/>
  <c r="BL9" i="8"/>
  <c r="Z9" i="8"/>
  <c r="BG9" i="8"/>
  <c r="BK9" i="8"/>
  <c r="BO9" i="8"/>
  <c r="BN9" i="8"/>
  <c r="AH9" i="8"/>
  <c r="K9" i="8"/>
  <c r="BU9" i="8"/>
  <c r="AG9" i="8"/>
  <c r="BS9" i="8"/>
  <c r="G9" i="8"/>
  <c r="Y9" i="8"/>
  <c r="AO9" i="8"/>
  <c r="AV9" i="8"/>
  <c r="BC9" i="8"/>
  <c r="BF9" i="8"/>
  <c r="BI9" i="8"/>
  <c r="AP9" i="8"/>
  <c r="P9" i="8"/>
  <c r="X9" i="8"/>
  <c r="AN9" i="8"/>
  <c r="BB9" i="8"/>
  <c r="BE9" i="8"/>
  <c r="BH9" i="8"/>
  <c r="AE9" i="8"/>
  <c r="AM9" i="8"/>
  <c r="AT9" i="8"/>
  <c r="BA9" i="8"/>
  <c r="BJ9" i="8"/>
  <c r="AL9" i="8"/>
  <c r="AS9" i="8"/>
  <c r="AZ9" i="8"/>
  <c r="AD9" i="8"/>
  <c r="M9" i="8"/>
  <c r="AC9" i="8"/>
  <c r="AK9" i="8"/>
  <c r="AR9" i="8"/>
  <c r="AY9" i="8"/>
  <c r="L9" i="8"/>
  <c r="U9" i="8"/>
  <c r="AB9" i="8"/>
  <c r="AJ9" i="8"/>
  <c r="AU9" i="8"/>
  <c r="BP9" i="8"/>
  <c r="R9" i="8"/>
  <c r="AW9" i="8"/>
  <c r="Q9" i="8"/>
  <c r="H9" i="8"/>
  <c r="O9" i="8"/>
  <c r="N9" i="8"/>
  <c r="Q15" i="2"/>
  <c r="V9" i="8"/>
  <c r="T9" i="8"/>
  <c r="AA9" i="8"/>
  <c r="AI9" i="8"/>
  <c r="AQ9" i="8"/>
  <c r="J37" i="8"/>
  <c r="R37" i="8"/>
  <c r="S37" i="8"/>
  <c r="AD37" i="8"/>
  <c r="AU37" i="8"/>
  <c r="I37" i="8"/>
  <c r="Q37" i="8"/>
  <c r="AC37" i="8"/>
  <c r="BS37" i="8"/>
  <c r="BR37" i="8"/>
  <c r="P37" i="8"/>
  <c r="AB37" i="8"/>
  <c r="BQ37" i="8"/>
  <c r="O37" i="8"/>
  <c r="AA37" i="8"/>
  <c r="AH37" i="8"/>
  <c r="AP37" i="8"/>
  <c r="AG37" i="8"/>
  <c r="AO37" i="8"/>
  <c r="M37" i="8"/>
  <c r="Y37" i="8"/>
  <c r="AI37" i="8"/>
  <c r="AN37" i="8"/>
  <c r="L37" i="8"/>
  <c r="X37" i="8"/>
  <c r="AM37" i="8"/>
  <c r="BF37" i="8"/>
  <c r="AL37" i="8"/>
  <c r="AT37" i="8"/>
  <c r="BC37" i="8"/>
  <c r="BE37" i="8"/>
  <c r="BO37" i="8"/>
  <c r="K37" i="8"/>
  <c r="AK37" i="8"/>
  <c r="AS37" i="8"/>
  <c r="BB37" i="8"/>
  <c r="BG37" i="8"/>
  <c r="BN37" i="8"/>
  <c r="B37" i="8"/>
  <c r="N37" i="8"/>
  <c r="AJ37" i="8"/>
  <c r="AW37" i="8"/>
  <c r="BA37" i="8"/>
  <c r="BM37" i="8"/>
  <c r="BP37" i="8"/>
  <c r="Z37" i="8"/>
  <c r="AR37" i="8"/>
  <c r="BL37" i="8"/>
  <c r="AX37" i="8"/>
  <c r="AY37" i="8"/>
  <c r="BT37" i="8"/>
  <c r="BK37" i="8"/>
  <c r="Q43" i="2"/>
  <c r="H37" i="8"/>
  <c r="L43" i="2"/>
  <c r="AZ37" i="8"/>
  <c r="V43" i="2"/>
  <c r="W37" i="8"/>
  <c r="BD37" i="8"/>
  <c r="BJ37" i="8"/>
  <c r="AF37" i="8"/>
  <c r="AV37" i="8"/>
  <c r="BU37" i="8"/>
  <c r="V37" i="8"/>
  <c r="AQ37" i="8"/>
  <c r="BI37" i="8"/>
  <c r="U37" i="8"/>
  <c r="R36" i="8"/>
  <c r="V36" i="8"/>
  <c r="AG36" i="8"/>
  <c r="AR36" i="8"/>
  <c r="BS36" i="8"/>
  <c r="BR36" i="8"/>
  <c r="AI36" i="8"/>
  <c r="AQ36" i="8"/>
  <c r="AW36" i="8"/>
  <c r="BQ36" i="8"/>
  <c r="P36" i="8"/>
  <c r="T36" i="8"/>
  <c r="AV36" i="8"/>
  <c r="O36" i="8"/>
  <c r="S36" i="8"/>
  <c r="BO36" i="8"/>
  <c r="N36" i="8"/>
  <c r="AF36" i="8"/>
  <c r="AX36" i="8"/>
  <c r="BN36" i="8"/>
  <c r="M36" i="8"/>
  <c r="BC36" i="8"/>
  <c r="BM36" i="8"/>
  <c r="G36" i="8"/>
  <c r="AP36" i="8"/>
  <c r="AU36" i="8"/>
  <c r="BB36" i="8"/>
  <c r="BL36" i="8"/>
  <c r="BP36" i="8"/>
  <c r="BK36" i="8"/>
  <c r="AN36" i="8"/>
  <c r="AZ36" i="8"/>
  <c r="BJ36" i="8"/>
  <c r="BI36" i="8"/>
  <c r="AO36" i="8"/>
  <c r="Y36" i="8"/>
  <c r="BF36" i="8"/>
  <c r="X36" i="8"/>
  <c r="AL36" i="8"/>
  <c r="BE36" i="8"/>
  <c r="BH36" i="8"/>
  <c r="Q42" i="2"/>
  <c r="L36" i="8"/>
  <c r="BA36" i="8"/>
  <c r="I36" i="8"/>
  <c r="L42" i="2"/>
  <c r="AD36" i="8"/>
  <c r="K36" i="8"/>
  <c r="AC36" i="8"/>
  <c r="AK36" i="8"/>
  <c r="BU36" i="8"/>
  <c r="B36" i="8"/>
  <c r="AM36" i="8"/>
  <c r="AY36" i="8"/>
  <c r="BG36" i="8"/>
  <c r="J36" i="8"/>
  <c r="AE36" i="8"/>
  <c r="AB36" i="8"/>
  <c r="AJ36" i="8"/>
  <c r="BT36" i="8"/>
  <c r="H36" i="8"/>
  <c r="BE35" i="8"/>
  <c r="BS35" i="8"/>
  <c r="BR35" i="8"/>
  <c r="BQ35" i="8"/>
  <c r="BM35" i="8"/>
  <c r="AA35" i="8"/>
  <c r="AQ35" i="8"/>
  <c r="AT35" i="8"/>
  <c r="BC35" i="8"/>
  <c r="BL35" i="8"/>
  <c r="BP35" i="8"/>
  <c r="M35" i="8"/>
  <c r="AE35" i="8"/>
  <c r="BJ35" i="8"/>
  <c r="G35" i="8"/>
  <c r="AS35" i="8"/>
  <c r="AR35" i="8"/>
  <c r="BA35" i="8"/>
  <c r="V41" i="2"/>
  <c r="AZ35" i="8"/>
  <c r="BI35" i="8"/>
  <c r="BH35" i="8"/>
  <c r="B35" i="8"/>
  <c r="BN35" i="8"/>
  <c r="AW35" i="8"/>
  <c r="AV35" i="8"/>
  <c r="L41" i="2"/>
  <c r="S35" i="8"/>
  <c r="BO35" i="8"/>
  <c r="BK35" i="8"/>
  <c r="AY35" i="8"/>
  <c r="AH35" i="8"/>
  <c r="J35" i="8"/>
  <c r="AN35" i="8"/>
  <c r="P35" i="8"/>
  <c r="AF35" i="8"/>
  <c r="AI35" i="8"/>
  <c r="AL35" i="8"/>
  <c r="U35" i="8"/>
  <c r="T35" i="8"/>
  <c r="AD35" i="8"/>
  <c r="BD35" i="8"/>
  <c r="AC35" i="8"/>
  <c r="BG35" i="8"/>
  <c r="AB35" i="8"/>
  <c r="Z35" i="8"/>
  <c r="BB35" i="8"/>
  <c r="AP35" i="8"/>
  <c r="AO35" i="8"/>
  <c r="Y35" i="8"/>
  <c r="X35" i="8"/>
  <c r="Q41" i="2"/>
  <c r="H35" i="8"/>
  <c r="O35" i="8"/>
  <c r="AK35" i="8"/>
  <c r="AU35" i="8"/>
  <c r="BU35" i="8"/>
  <c r="L35" i="8"/>
  <c r="R35" i="8"/>
  <c r="AG35" i="8"/>
  <c r="I35" i="8"/>
  <c r="Q35" i="8"/>
  <c r="AM35" i="8"/>
  <c r="K35" i="8"/>
  <c r="N35" i="8"/>
  <c r="V35" i="8"/>
  <c r="W35" i="8"/>
  <c r="AJ35" i="8"/>
  <c r="AX35" i="8"/>
  <c r="BT35" i="8"/>
  <c r="V15" i="2"/>
  <c r="AB45" i="2"/>
  <c r="AB46" i="2" s="1"/>
  <c r="P5" i="2" s="1"/>
  <c r="Y45" i="2"/>
  <c r="Y46" i="2" s="1"/>
  <c r="P4" i="2" s="1"/>
  <c r="BQ39" i="8" l="1"/>
  <c r="BQ40" i="8" s="1"/>
  <c r="BQ41" i="8" s="1"/>
  <c r="H39" i="8"/>
  <c r="H40" i="8" s="1"/>
  <c r="H41" i="8" s="1"/>
  <c r="AM39" i="8"/>
  <c r="AM40" i="8" s="1"/>
  <c r="AM41" i="8" s="1"/>
  <c r="BU39" i="8"/>
  <c r="BU40" i="8" s="1"/>
  <c r="BU41" i="8" s="1"/>
  <c r="K39" i="8"/>
  <c r="K40" i="8" s="1"/>
  <c r="K41" i="8" s="1"/>
  <c r="AT39" i="8"/>
  <c r="AT40" i="8" s="1"/>
  <c r="AT41" i="8" s="1"/>
  <c r="BF39" i="8"/>
  <c r="BF40" i="8" s="1"/>
  <c r="BF41" i="8" s="1"/>
  <c r="C39" i="8"/>
  <c r="C40" i="8" s="1"/>
  <c r="C41" i="8" s="1"/>
  <c r="O39" i="8"/>
  <c r="O40" i="8" s="1"/>
  <c r="O41" i="8" s="1"/>
  <c r="AD39" i="8"/>
  <c r="AD40" i="8" s="1"/>
  <c r="AD41" i="8" s="1"/>
  <c r="AN39" i="8"/>
  <c r="AN40" i="8" s="1"/>
  <c r="AN41" i="8" s="1"/>
  <c r="BT39" i="8"/>
  <c r="BT40" i="8" s="1"/>
  <c r="BT41" i="8" s="1"/>
  <c r="BA39" i="8"/>
  <c r="BA40" i="8" s="1"/>
  <c r="BA41" i="8" s="1"/>
  <c r="N39" i="8"/>
  <c r="N40" i="8" s="1"/>
  <c r="N41" i="8" s="1"/>
  <c r="B39" i="8"/>
  <c r="F39" i="8"/>
  <c r="F40" i="8" s="1"/>
  <c r="F41" i="8" s="1"/>
  <c r="BP39" i="8"/>
  <c r="BP40" i="8" s="1"/>
  <c r="BP41" i="8" s="1"/>
  <c r="AP39" i="8"/>
  <c r="AP40" i="8" s="1"/>
  <c r="AP41" i="8" s="1"/>
  <c r="I39" i="8"/>
  <c r="I40" i="8" s="1"/>
  <c r="I41" i="8" s="1"/>
  <c r="Y39" i="8"/>
  <c r="Y40" i="8" s="1"/>
  <c r="Y41" i="8" s="1"/>
  <c r="E39" i="8"/>
  <c r="E40" i="8" s="1"/>
  <c r="E41" i="8" s="1"/>
  <c r="S39" i="8"/>
  <c r="S40" i="8" s="1"/>
  <c r="S41" i="8" s="1"/>
  <c r="AJ39" i="8"/>
  <c r="AJ40" i="8" s="1"/>
  <c r="AJ41" i="8" s="1"/>
  <c r="R39" i="8"/>
  <c r="R40" i="8" s="1"/>
  <c r="R41" i="8" s="1"/>
  <c r="Z39" i="8"/>
  <c r="D39" i="8"/>
  <c r="D40" i="8" s="1"/>
  <c r="D41" i="8" s="1"/>
  <c r="X39" i="8"/>
  <c r="X40" i="8" s="1"/>
  <c r="X41" i="8" s="1"/>
  <c r="BJ39" i="8"/>
  <c r="BJ40" i="8" s="1"/>
  <c r="BJ41" i="8" s="1"/>
  <c r="AI39" i="8"/>
  <c r="AI40" i="8" s="1"/>
  <c r="AI41" i="8" s="1"/>
  <c r="W39" i="8"/>
  <c r="W40" i="8" s="1"/>
  <c r="W41" i="8" s="1"/>
  <c r="Q39" i="8"/>
  <c r="Q40" i="8" s="1"/>
  <c r="Q41" i="8" s="1"/>
  <c r="U39" i="8"/>
  <c r="U40" i="8" s="1"/>
  <c r="U41" i="8" s="1"/>
  <c r="P39" i="8"/>
  <c r="P40" i="8" s="1"/>
  <c r="P41" i="8" s="1"/>
  <c r="M39" i="8"/>
  <c r="M40" i="8" s="1"/>
  <c r="M41" i="8" s="1"/>
  <c r="BD39" i="8"/>
  <c r="BD40" i="8" s="1"/>
  <c r="BD41" i="8" s="1"/>
  <c r="AF39" i="8"/>
  <c r="AF40" i="8" s="1"/>
  <c r="AF41" i="8" s="1"/>
  <c r="AL39" i="8"/>
  <c r="AL40" i="8" s="1"/>
  <c r="AL41" i="8" s="1"/>
  <c r="AW39" i="8"/>
  <c r="AW40" i="8" s="1"/>
  <c r="AW41" i="8" s="1"/>
  <c r="G39" i="8"/>
  <c r="G40" i="8" s="1"/>
  <c r="G41" i="8" s="1"/>
  <c r="AY39" i="8"/>
  <c r="AY40" i="8" s="1"/>
  <c r="AY41" i="8" s="1"/>
  <c r="AE39" i="8"/>
  <c r="AE40" i="8" s="1"/>
  <c r="AE41" i="8" s="1"/>
  <c r="V39" i="8"/>
  <c r="V40" i="8" s="1"/>
  <c r="V41" i="8" s="1"/>
  <c r="BL39" i="8"/>
  <c r="BL40" i="8" s="1"/>
  <c r="BL41" i="8" s="1"/>
  <c r="BH39" i="8"/>
  <c r="BH40" i="8" s="1"/>
  <c r="BH41" i="8" s="1"/>
  <c r="BR39" i="8"/>
  <c r="BR40" i="8" s="1"/>
  <c r="BR41" i="8" s="1"/>
  <c r="AX39" i="8"/>
  <c r="AR39" i="8"/>
  <c r="AR40" i="8" s="1"/>
  <c r="AR41" i="8" s="1"/>
  <c r="BB39" i="8"/>
  <c r="BB40" i="8" s="1"/>
  <c r="BB41" i="8" s="1"/>
  <c r="AG39" i="8"/>
  <c r="AG40" i="8" s="1"/>
  <c r="AG41" i="8" s="1"/>
  <c r="AB39" i="8"/>
  <c r="AB40" i="8" s="1"/>
  <c r="AB41" i="8" s="1"/>
  <c r="BN39" i="8"/>
  <c r="BN40" i="8" s="1"/>
  <c r="BN41" i="8" s="1"/>
  <c r="AK39" i="8"/>
  <c r="AK40" i="8" s="1"/>
  <c r="AK41" i="8" s="1"/>
  <c r="AU39" i="8"/>
  <c r="AU40" i="8" s="1"/>
  <c r="AU41" i="8" s="1"/>
  <c r="BM39" i="8"/>
  <c r="BM40" i="8" s="1"/>
  <c r="BM41" i="8" s="1"/>
  <c r="BE39" i="8"/>
  <c r="BE40" i="8" s="1"/>
  <c r="BE41" i="8" s="1"/>
  <c r="T39" i="8"/>
  <c r="T40" i="8" s="1"/>
  <c r="T41" i="8" s="1"/>
  <c r="BO39" i="8"/>
  <c r="BO40" i="8" s="1"/>
  <c r="BO41" i="8" s="1"/>
  <c r="BK39" i="8"/>
  <c r="BK40" i="8" s="1"/>
  <c r="BK41" i="8" s="1"/>
  <c r="BC39" i="8"/>
  <c r="BC40" i="8" s="1"/>
  <c r="BC41" i="8" s="1"/>
  <c r="AA39" i="8"/>
  <c r="AA40" i="8" s="1"/>
  <c r="AA41" i="8" s="1"/>
  <c r="BI39" i="8"/>
  <c r="BI40" i="8" s="1"/>
  <c r="BI41" i="8" s="1"/>
  <c r="AC39" i="8"/>
  <c r="AC40" i="8" s="1"/>
  <c r="AC41" i="8" s="1"/>
  <c r="AO39" i="8"/>
  <c r="AO40" i="8" s="1"/>
  <c r="AO41" i="8" s="1"/>
  <c r="AV39" i="8"/>
  <c r="AV40" i="8" s="1"/>
  <c r="AV41" i="8" s="1"/>
  <c r="BG39" i="8"/>
  <c r="BG40" i="8" s="1"/>
  <c r="BG41" i="8" s="1"/>
  <c r="AZ39" i="8"/>
  <c r="AZ40" i="8" s="1"/>
  <c r="AZ41" i="8" s="1"/>
  <c r="J39" i="8"/>
  <c r="J40" i="8" s="1"/>
  <c r="J41" i="8" s="1"/>
  <c r="AS39" i="8"/>
  <c r="AS40" i="8" s="1"/>
  <c r="AS41" i="8" s="1"/>
  <c r="BS39" i="8"/>
  <c r="BS40" i="8" s="1"/>
  <c r="BS41" i="8" s="1"/>
  <c r="L39" i="8"/>
  <c r="L40" i="8" s="1"/>
  <c r="L41" i="8" s="1"/>
  <c r="AH39" i="8"/>
  <c r="AH40" i="8" s="1"/>
  <c r="AH41" i="8" s="1"/>
  <c r="AQ39" i="8"/>
  <c r="AQ40" i="8" s="1"/>
  <c r="AQ41" i="8" s="1"/>
  <c r="AX40" i="8" l="1"/>
  <c r="BC42" i="8"/>
  <c r="BC43" i="8" s="1"/>
  <c r="B40" i="8"/>
  <c r="F42" i="8"/>
  <c r="F43" i="8" s="1"/>
  <c r="Z40" i="8"/>
  <c r="AE42" i="8"/>
  <c r="AE43" i="8" s="1"/>
  <c r="B41" i="8"/>
  <c r="J4" i="2"/>
  <c r="Z41" i="8"/>
  <c r="J5" i="2"/>
  <c r="AX41" i="8" l="1"/>
  <c r="J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tc={B0F0F20F-EC23-3A48-8F9A-4EE6897019F5}</author>
    <author>tc={19C1584D-C2EB-2F4B-944B-589AB853DC91}</author>
    <author>tc={6BAA84BB-853E-6B46-A579-CC8D7630F21F}</author>
    <author>tc={86FE4C12-3C7B-3D4E-AF70-AA68BEB50D02}</author>
  </authors>
  <commentList>
    <comment ref="D8" authorId="0" shapeId="0" xr:uid="{B0F0F20F-EC23-3A48-8F9A-4EE6897019F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For loads which cycle on and off eg, a washing machine has a peak wattage of 300W but only consumes 100Wh in 1hr, therefore the duty cycle is 0.33. In comparison, a toaster is either on or off, so has a duty cycle of 1. </t>
      </text>
    </comment>
    <comment ref="E8" authorId="1" shapeId="0" xr:uid="{19C1584D-C2EB-2F4B-944B-589AB853DC91}">
      <text>
        <t>[Threaded comment]
Your version of Excel allows you to read this threaded comment; however, any edits to it will get removed if the file is opened in a newer version of Excel. Learn more: https://go.microsoft.com/fwlink/?linkid=870924
Comment:
    Contributes to inverter max demand but not load kWh</t>
      </text>
    </comment>
    <comment ref="F8" authorId="2" shapeId="0" xr:uid="{6BAA84BB-853E-6B46-A579-CC8D7630F21F}">
      <text>
        <t>[Threaded comment]
Your version of Excel allows you to read this threaded comment; however, any edits to it will get removed if the file is opened in a newer version of Excel. Learn more: https://go.microsoft.com/fwlink/?linkid=870924
Comment:
    Qty x Max. Power X Duty Cycle</t>
      </text>
    </comment>
    <comment ref="H8" authorId="3" shapeId="0" xr:uid="{86FE4C12-3C7B-3D4E-AF70-AA68BEB50D02}">
      <text>
        <t>[Threaded comment]
Your version of Excel allows you to read this threaded comment; however, any edits to it will get removed if the file is opened in a newer version of Excel. Learn more: https://go.microsoft.com/fwlink/?linkid=870924
Comment:
    6 mins = 0.1hrs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<sst xmlns="http://schemas.openxmlformats.org/spreadsheetml/2006/main" count="160" uniqueCount="97">
  <si>
    <t>Washing machine</t>
  </si>
  <si>
    <t>Water pump</t>
  </si>
  <si>
    <t>Fridge</t>
  </si>
  <si>
    <t>Load</t>
  </si>
  <si>
    <t>Max. Power (W)</t>
  </si>
  <si>
    <t>Winter</t>
  </si>
  <si>
    <t>Stand-by loads</t>
  </si>
  <si>
    <t>Yes</t>
  </si>
  <si>
    <t>No</t>
  </si>
  <si>
    <t>Inverter Demand</t>
  </si>
  <si>
    <t>SubTotal:</t>
  </si>
  <si>
    <t>Shoulder</t>
  </si>
  <si>
    <t>Summer/wet</t>
  </si>
  <si>
    <t>December</t>
  </si>
  <si>
    <t>January</t>
  </si>
  <si>
    <t>February</t>
  </si>
  <si>
    <t>July</t>
  </si>
  <si>
    <t>August</t>
  </si>
  <si>
    <t>March</t>
  </si>
  <si>
    <t>April</t>
  </si>
  <si>
    <t>May</t>
  </si>
  <si>
    <t>September</t>
  </si>
  <si>
    <t>October</t>
  </si>
  <si>
    <t>November</t>
  </si>
  <si>
    <t>Designation of months by season</t>
  </si>
  <si>
    <t>Summer / Wet</t>
  </si>
  <si>
    <t>Spring / Autumn / Shoulder</t>
  </si>
  <si>
    <t>Winter / Dry</t>
  </si>
  <si>
    <t>Qty</t>
  </si>
  <si>
    <t>6am to 9am</t>
  </si>
  <si>
    <t>9am to 5pm</t>
  </si>
  <si>
    <t>5pm to 9pm</t>
  </si>
  <si>
    <t>9pm to 6am</t>
  </si>
  <si>
    <t>LOAD</t>
  </si>
  <si>
    <t>Spring/Autumn/Shoulder</t>
  </si>
  <si>
    <t>Summer / Wet season run times. If load runs for the full hour, enter 1. If load runs for 30 mins, enter 0.5</t>
  </si>
  <si>
    <t>Days per week</t>
  </si>
  <si>
    <t>Contribution to Inverter Max. Continuous Demand (VA)</t>
  </si>
  <si>
    <t>Contribution to Inverter Max. Surge Demand (VA)</t>
  </si>
  <si>
    <t>Time periods</t>
  </si>
  <si>
    <t xml:space="preserve"># hours in time period. </t>
  </si>
  <si>
    <t>June</t>
  </si>
  <si>
    <t>TOTAL</t>
  </si>
  <si>
    <t xml:space="preserve">Subtotal: </t>
  </si>
  <si>
    <t>Total inc growth factor</t>
  </si>
  <si>
    <t>Total Summer/Wet load (kWh/day)</t>
  </si>
  <si>
    <t>Future energy growth factor:</t>
  </si>
  <si>
    <t>Future max. demand growth factor:</t>
  </si>
  <si>
    <t>Incl. in Max. Cont. Demand?</t>
  </si>
  <si>
    <t>Incl. in Max. Surge Demand?</t>
  </si>
  <si>
    <t>Total continuous demand (kVA)</t>
  </si>
  <si>
    <t>Total surge demand (kVA)</t>
  </si>
  <si>
    <t>ToTAL kWh</t>
  </si>
  <si>
    <t>Start date</t>
  </si>
  <si>
    <t>End date</t>
  </si>
  <si>
    <t>Season</t>
  </si>
  <si>
    <t xml:space="preserve">Summer </t>
  </si>
  <si>
    <t>Winter/dry</t>
  </si>
  <si>
    <t>Total Spring/Autumn/Shoulder load (kWh/day)</t>
  </si>
  <si>
    <t>Total Winter/Dry load (kWh/day)</t>
  </si>
  <si>
    <t>P.F.</t>
  </si>
  <si>
    <t xml:space="preserve">Surge rating </t>
  </si>
  <si>
    <t>total must =</t>
  </si>
  <si>
    <t>Range 1</t>
  </si>
  <si>
    <t>Range 2</t>
  </si>
  <si>
    <t>Range 3</t>
  </si>
  <si>
    <t>Range 4</t>
  </si>
  <si>
    <t>From</t>
  </si>
  <si>
    <t>To</t>
  </si>
  <si>
    <t>Time ranges</t>
  </si>
  <si>
    <t>Profile Name</t>
  </si>
  <si>
    <t>Time ranges  (modal dialog)</t>
  </si>
  <si>
    <t>(time ranges modal dialog replaces the list above)</t>
  </si>
  <si>
    <t>Time Ranges (modal dialog)</t>
  </si>
  <si>
    <t>Time range</t>
  </si>
  <si>
    <t>(Seasons are fixed for now)</t>
  </si>
  <si>
    <t xml:space="preserve"> ~ enter profile name</t>
  </si>
  <si>
    <t>Duty Cycle</t>
  </si>
  <si>
    <t xml:space="preserve">Only used with excess solar/genset? </t>
  </si>
  <si>
    <t>Hours of use</t>
  </si>
  <si>
    <t>Daily energy (kWh)</t>
  </si>
  <si>
    <r>
      <t>6am to 9am (</t>
    </r>
    <r>
      <rPr>
        <i/>
        <sz val="12"/>
        <rFont val="Verdana"/>
        <family val="2"/>
      </rPr>
      <t>3hrs</t>
    </r>
    <r>
      <rPr>
        <sz val="12"/>
        <rFont val="Verdana"/>
        <family val="2"/>
      </rPr>
      <t>)</t>
    </r>
  </si>
  <si>
    <r>
      <t xml:space="preserve">9am to 5pm </t>
    </r>
    <r>
      <rPr>
        <i/>
        <sz val="12"/>
        <rFont val="Verdana"/>
        <family val="2"/>
      </rPr>
      <t>(8hrs)</t>
    </r>
  </si>
  <si>
    <r>
      <t xml:space="preserve">5pm to 9pm </t>
    </r>
    <r>
      <rPr>
        <i/>
        <sz val="12"/>
        <rFont val="Verdana"/>
        <family val="2"/>
      </rPr>
      <t>(4hrs)</t>
    </r>
  </si>
  <si>
    <r>
      <t xml:space="preserve">9pm to 6am </t>
    </r>
    <r>
      <rPr>
        <i/>
        <sz val="12"/>
        <color theme="1"/>
        <rFont val="Verdana"/>
        <family val="2"/>
      </rPr>
      <t>(9hrs)</t>
    </r>
  </si>
  <si>
    <t>6am to 9am (3hrs)</t>
  </si>
  <si>
    <t>9am to 5pm (8hrs)</t>
  </si>
  <si>
    <t>5pm to 9pm (4hrs)</t>
  </si>
  <si>
    <t>9pm to 6am (9hrs)</t>
  </si>
  <si>
    <t>Lights</t>
  </si>
  <si>
    <t>Subtotal summer daily kWh</t>
  </si>
  <si>
    <t>Subtotal shoulder daily kWh</t>
  </si>
  <si>
    <t>Subtotal winter daily kWh</t>
  </si>
  <si>
    <t>Hourly energy (Wh)</t>
  </si>
  <si>
    <t>Home Office</t>
  </si>
  <si>
    <t>15A Welder</t>
  </si>
  <si>
    <t>Off-grid power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</si>
</sst>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0.0"/>
  </numFmts>
  <fonts count="19" x14ac:knownFonts="1">
    <font>
      <sz val="10"/>
      <name val="Verdana"/>
      <family val="2"/>
    </font>
    <font>
      <b/>
      <sz val="16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6"/>
      <name val="Verdana"/>
      <family val="2"/>
    </font>
    <font>
      <sz val="8"/>
      <name val="Verdana"/>
      <family val="2"/>
    </font>
    <font>
      <sz val="12"/>
      <color theme="1"/>
      <name val="Verdana"/>
      <family val="2"/>
    </font>
    <font>
      <b/>
      <sz val="12"/>
      <color rgb="FFC00000"/>
      <name val="Verdana"/>
      <family val="2"/>
    </font>
    <font>
      <sz val="13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i/>
      <sz val="12"/>
      <color theme="1"/>
      <name val="Verdana"/>
      <family val="2"/>
    </font>
    <font>
      <i/>
      <sz val="12"/>
      <name val="Verdana"/>
      <family val="2"/>
    </font>
    <font>
      <b/>
      <sz val="12"/>
      <color theme="1"/>
      <name val="Verdana"/>
      <family val="2"/>
    </font>
    <font>
      <b/>
      <sz val="14"/>
      <color theme="0"/>
      <name val="Verdana"/>
      <family val="2"/>
    </font>
    <font>
      <sz val="12"/>
      <color theme="0"/>
      <name val="Verdana"/>
      <family val="2"/>
    </font>
    <font>
      <b/>
      <sz val="12"/>
      <color theme="0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</fonts>
  <fills count="23">
    <fill>
      <patternFill patternType="none"/>
    </fill>
    <fill>
      <patternFill patternType="gray125"/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26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3" xfId="0" applyFont="1" applyBorder="1"/>
    <xf numFmtId="0" fontId="4" fillId="0" borderId="0" xfId="0" applyFont="1"/>
    <xf numFmtId="0" fontId="3" fillId="3" borderId="3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7" borderId="10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0" xfId="0" applyNumberFormat="1" applyFont="1"/>
    <xf numFmtId="0" fontId="3" fillId="17" borderId="3" xfId="0" applyFont="1" applyFill="1" applyBorder="1"/>
    <xf numFmtId="0" fontId="2" fillId="0" borderId="0" xfId="0" applyFont="1" applyFill="1" applyBorder="1" applyAlignment="1">
      <alignment horizontal="right"/>
    </xf>
    <xf numFmtId="0" fontId="3" fillId="17" borderId="11" xfId="0" applyFont="1" applyFill="1" applyBorder="1"/>
    <xf numFmtId="0" fontId="1" fillId="0" borderId="0" xfId="0" applyFont="1" applyFill="1" applyBorder="1" applyAlignment="1">
      <alignment horizontal="right" vertical="center"/>
    </xf>
    <xf numFmtId="0" fontId="3" fillId="18" borderId="3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/>
    <xf numFmtId="0" fontId="3" fillId="18" borderId="17" xfId="0" applyFont="1" applyFill="1" applyBorder="1" applyAlignment="1" applyProtection="1">
      <alignment horizontal="center" vertical="center" wrapText="1"/>
      <protection locked="0"/>
    </xf>
    <xf numFmtId="165" fontId="0" fillId="19" borderId="23" xfId="0" applyNumberFormat="1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165" fontId="0" fillId="20" borderId="23" xfId="0" applyNumberFormat="1" applyFont="1" applyFill="1" applyBorder="1" applyAlignment="1">
      <alignment horizontal="center"/>
    </xf>
    <xf numFmtId="165" fontId="0" fillId="21" borderId="3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11" borderId="3" xfId="0" applyFont="1" applyFill="1" applyBorder="1" applyAlignment="1">
      <alignment horizontal="right"/>
    </xf>
    <xf numFmtId="49" fontId="2" fillId="13" borderId="3" xfId="0" applyNumberFormat="1" applyFont="1" applyFill="1" applyBorder="1" applyAlignment="1" applyProtection="1">
      <alignment horizontal="right" wrapText="1"/>
      <protection locked="0"/>
    </xf>
    <xf numFmtId="2" fontId="13" fillId="22" borderId="3" xfId="0" applyNumberFormat="1" applyFont="1" applyFill="1" applyBorder="1" applyAlignment="1">
      <alignment horizontal="center"/>
    </xf>
    <xf numFmtId="0" fontId="2" fillId="6" borderId="0" xfId="0" applyFont="1" applyFill="1" applyBorder="1" applyAlignment="1">
      <alignment horizontal="right"/>
    </xf>
    <xf numFmtId="0" fontId="3" fillId="0" borderId="0" xfId="0" applyFont="1" applyBorder="1"/>
    <xf numFmtId="0" fontId="3" fillId="6" borderId="0" xfId="0" applyFont="1" applyFill="1" applyBorder="1"/>
    <xf numFmtId="165" fontId="0" fillId="19" borderId="10" xfId="0" applyNumberFormat="1" applyFont="1" applyFill="1" applyBorder="1" applyAlignment="1">
      <alignment horizontal="center"/>
    </xf>
    <xf numFmtId="165" fontId="0" fillId="20" borderId="10" xfId="0" applyNumberFormat="1" applyFont="1" applyFill="1" applyBorder="1" applyAlignment="1">
      <alignment horizontal="center"/>
    </xf>
    <xf numFmtId="165" fontId="0" fillId="21" borderId="10" xfId="0" applyNumberFormat="1" applyFont="1" applyFill="1" applyBorder="1" applyAlignment="1">
      <alignment horizont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vertical="center" wrapText="1"/>
    </xf>
    <xf numFmtId="0" fontId="3" fillId="0" borderId="1" xfId="0" applyFont="1" applyBorder="1"/>
    <xf numFmtId="0" fontId="2" fillId="6" borderId="1" xfId="0" applyFont="1" applyFill="1" applyBorder="1" applyAlignment="1">
      <alignment horizontal="right"/>
    </xf>
    <xf numFmtId="165" fontId="0" fillId="14" borderId="19" xfId="0" applyNumberFormat="1" applyFont="1" applyFill="1" applyBorder="1" applyAlignment="1" applyProtection="1">
      <alignment horizontal="center"/>
      <protection locked="0"/>
    </xf>
    <xf numFmtId="165" fontId="0" fillId="14" borderId="17" xfId="0" applyNumberFormat="1" applyFont="1" applyFill="1" applyBorder="1" applyAlignment="1" applyProtection="1">
      <alignment horizontal="center"/>
      <protection locked="0"/>
    </xf>
    <xf numFmtId="165" fontId="0" fillId="14" borderId="18" xfId="0" applyNumberFormat="1" applyFont="1" applyFill="1" applyBorder="1" applyAlignment="1" applyProtection="1">
      <alignment horizontal="center"/>
      <protection locked="0"/>
    </xf>
    <xf numFmtId="165" fontId="0" fillId="14" borderId="20" xfId="0" applyNumberFormat="1" applyFont="1" applyFill="1" applyBorder="1" applyAlignment="1" applyProtection="1">
      <alignment horizontal="center"/>
      <protection locked="0"/>
    </xf>
    <xf numFmtId="165" fontId="0" fillId="14" borderId="12" xfId="0" applyNumberFormat="1" applyFont="1" applyFill="1" applyBorder="1" applyAlignment="1" applyProtection="1">
      <alignment horizontal="center"/>
      <protection locked="0"/>
    </xf>
    <xf numFmtId="165" fontId="0" fillId="14" borderId="16" xfId="0" applyNumberFormat="1" applyFont="1" applyFill="1" applyBorder="1" applyAlignment="1" applyProtection="1">
      <alignment horizontal="center"/>
      <protection locked="0"/>
    </xf>
    <xf numFmtId="165" fontId="0" fillId="14" borderId="24" xfId="0" applyNumberFormat="1" applyFont="1" applyFill="1" applyBorder="1" applyAlignment="1" applyProtection="1">
      <alignment horizontal="center"/>
      <protection locked="0"/>
    </xf>
    <xf numFmtId="165" fontId="0" fillId="14" borderId="25" xfId="0" applyNumberFormat="1" applyFont="1" applyFill="1" applyBorder="1" applyAlignment="1" applyProtection="1">
      <alignment horizontal="center"/>
      <protection locked="0"/>
    </xf>
    <xf numFmtId="165" fontId="0" fillId="14" borderId="26" xfId="0" applyNumberFormat="1" applyFont="1" applyFill="1" applyBorder="1" applyAlignment="1" applyProtection="1">
      <alignment horizontal="center"/>
      <protection locked="0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165" fontId="0" fillId="15" borderId="15" xfId="0" applyNumberFormat="1" applyFont="1" applyFill="1" applyBorder="1" applyAlignment="1" applyProtection="1">
      <alignment horizontal="center"/>
      <protection locked="0"/>
    </xf>
    <xf numFmtId="165" fontId="0" fillId="15" borderId="17" xfId="0" applyNumberFormat="1" applyFont="1" applyFill="1" applyBorder="1" applyAlignment="1" applyProtection="1">
      <alignment horizontal="center"/>
      <protection locked="0"/>
    </xf>
    <xf numFmtId="165" fontId="0" fillId="15" borderId="13" xfId="0" applyNumberFormat="1" applyFont="1" applyFill="1" applyBorder="1" applyAlignment="1" applyProtection="1">
      <alignment horizontal="center"/>
      <protection locked="0"/>
    </xf>
    <xf numFmtId="165" fontId="0" fillId="15" borderId="21" xfId="0" applyNumberFormat="1" applyFont="1" applyFill="1" applyBorder="1" applyAlignment="1" applyProtection="1">
      <alignment horizontal="center"/>
      <protection locked="0"/>
    </xf>
    <xf numFmtId="165" fontId="0" fillId="15" borderId="12" xfId="0" applyNumberFormat="1" applyFont="1" applyFill="1" applyBorder="1" applyAlignment="1" applyProtection="1">
      <alignment horizontal="center"/>
      <protection locked="0"/>
    </xf>
    <xf numFmtId="165" fontId="0" fillId="15" borderId="14" xfId="0" applyNumberFormat="1" applyFont="1" applyFill="1" applyBorder="1" applyAlignment="1" applyProtection="1">
      <alignment horizontal="center"/>
      <protection locked="0"/>
    </xf>
    <xf numFmtId="165" fontId="0" fillId="15" borderId="27" xfId="0" applyNumberFormat="1" applyFont="1" applyFill="1" applyBorder="1" applyAlignment="1" applyProtection="1">
      <alignment horizontal="center"/>
      <protection locked="0"/>
    </xf>
    <xf numFmtId="165" fontId="0" fillId="15" borderId="25" xfId="0" applyNumberFormat="1" applyFont="1" applyFill="1" applyBorder="1" applyAlignment="1" applyProtection="1">
      <alignment horizontal="center"/>
      <protection locked="0"/>
    </xf>
    <xf numFmtId="165" fontId="0" fillId="15" borderId="28" xfId="0" applyNumberFormat="1" applyFont="1" applyFill="1" applyBorder="1" applyAlignment="1" applyProtection="1">
      <alignment horizontal="center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3" fillId="7" borderId="10" xfId="0" applyFont="1" applyFill="1" applyBorder="1" applyAlignment="1" applyProtection="1">
      <alignment horizontal="center" vertical="center" wrapText="1"/>
      <protection locked="0"/>
    </xf>
    <xf numFmtId="0" fontId="3" fillId="7" borderId="6" xfId="0" applyFont="1" applyFill="1" applyBorder="1" applyAlignment="1" applyProtection="1">
      <alignment horizontal="center" vertical="center" wrapText="1"/>
      <protection locked="0"/>
    </xf>
    <xf numFmtId="0" fontId="3" fillId="5" borderId="22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18" borderId="29" xfId="0" applyFont="1" applyFill="1" applyBorder="1" applyAlignment="1" applyProtection="1">
      <alignment horizontal="center" vertical="center" wrapText="1"/>
      <protection locked="0"/>
    </xf>
    <xf numFmtId="0" fontId="3" fillId="0" borderId="25" xfId="0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/>
    <xf numFmtId="0" fontId="2" fillId="6" borderId="0" xfId="0" applyFont="1" applyFill="1" applyBorder="1"/>
    <xf numFmtId="0" fontId="2" fillId="0" borderId="1" xfId="0" applyFont="1" applyFill="1" applyBorder="1" applyAlignment="1">
      <alignment vertical="center" wrapText="1"/>
    </xf>
    <xf numFmtId="0" fontId="7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2" fillId="6" borderId="22" xfId="0" applyFont="1" applyFill="1" applyBorder="1" applyAlignment="1">
      <alignment horizontal="right"/>
    </xf>
    <xf numFmtId="0" fontId="2" fillId="0" borderId="6" xfId="0" applyFont="1" applyFill="1" applyBorder="1" applyAlignment="1">
      <alignment vertical="center" wrapText="1"/>
    </xf>
    <xf numFmtId="0" fontId="3" fillId="0" borderId="2" xfId="0" applyFont="1" applyFill="1" applyBorder="1"/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Fill="1" applyBorder="1" applyAlignment="1" applyProtection="1">
      <alignment horizontal="center" vertical="center" wrapText="1"/>
      <protection locked="0"/>
    </xf>
    <xf numFmtId="0" fontId="3" fillId="0" borderId="28" xfId="0" applyFont="1" applyFill="1" applyBorder="1" applyAlignment="1" applyProtection="1">
      <alignment horizontal="center" vertical="center" wrapText="1"/>
      <protection locked="0"/>
    </xf>
    <xf numFmtId="165" fontId="0" fillId="16" borderId="19" xfId="0" applyNumberFormat="1" applyFont="1" applyFill="1" applyBorder="1" applyAlignment="1" applyProtection="1">
      <alignment horizontal="center"/>
      <protection locked="0"/>
    </xf>
    <xf numFmtId="165" fontId="0" fillId="16" borderId="17" xfId="0" applyNumberFormat="1" applyFont="1" applyFill="1" applyBorder="1" applyAlignment="1" applyProtection="1">
      <alignment horizontal="center"/>
      <protection locked="0"/>
    </xf>
    <xf numFmtId="165" fontId="0" fillId="16" borderId="13" xfId="0" applyNumberFormat="1" applyFont="1" applyFill="1" applyBorder="1" applyAlignment="1" applyProtection="1">
      <alignment horizontal="center"/>
      <protection locked="0"/>
    </xf>
    <xf numFmtId="165" fontId="0" fillId="16" borderId="20" xfId="0" applyNumberFormat="1" applyFont="1" applyFill="1" applyBorder="1" applyAlignment="1" applyProtection="1">
      <alignment horizontal="center"/>
      <protection locked="0"/>
    </xf>
    <xf numFmtId="165" fontId="0" fillId="16" borderId="12" xfId="0" applyNumberFormat="1" applyFont="1" applyFill="1" applyBorder="1" applyAlignment="1" applyProtection="1">
      <alignment horizontal="center"/>
      <protection locked="0"/>
    </xf>
    <xf numFmtId="165" fontId="0" fillId="16" borderId="14" xfId="0" applyNumberFormat="1" applyFont="1" applyFill="1" applyBorder="1" applyAlignment="1" applyProtection="1">
      <alignment horizontal="center"/>
      <protection locked="0"/>
    </xf>
    <xf numFmtId="165" fontId="0" fillId="16" borderId="24" xfId="0" applyNumberFormat="1" applyFont="1" applyFill="1" applyBorder="1" applyAlignment="1" applyProtection="1">
      <alignment horizontal="center"/>
      <protection locked="0"/>
    </xf>
    <xf numFmtId="165" fontId="0" fillId="16" borderId="25" xfId="0" applyNumberFormat="1" applyFont="1" applyFill="1" applyBorder="1" applyAlignment="1" applyProtection="1">
      <alignment horizontal="center"/>
      <protection locked="0"/>
    </xf>
    <xf numFmtId="165" fontId="0" fillId="16" borderId="28" xfId="0" applyNumberFormat="1" applyFont="1" applyFill="1" applyBorder="1" applyAlignment="1" applyProtection="1">
      <alignment horizontal="center"/>
      <protection locked="0"/>
    </xf>
    <xf numFmtId="2" fontId="13" fillId="22" borderId="3" xfId="0" applyNumberFormat="1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top" wrapText="1"/>
    </xf>
    <xf numFmtId="0" fontId="2" fillId="12" borderId="11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49" fontId="2" fillId="13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2" fillId="13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" fillId="11" borderId="10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top" wrapText="1"/>
    </xf>
    <xf numFmtId="0" fontId="2" fillId="13" borderId="10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right" vertical="center"/>
    </xf>
    <xf numFmtId="0" fontId="2" fillId="10" borderId="3" xfId="0" applyFont="1" applyFill="1" applyBorder="1" applyAlignment="1">
      <alignment horizontal="right" vertical="center"/>
    </xf>
    <xf numFmtId="0" fontId="2" fillId="9" borderId="3" xfId="0" applyFont="1" applyFill="1" applyBorder="1" applyAlignment="1">
      <alignment horizontal="right" vertical="center"/>
    </xf>
    <xf numFmtId="0" fontId="2" fillId="11" borderId="7" xfId="0" applyFont="1" applyFill="1" applyBorder="1" applyAlignment="1">
      <alignment horizontal="right" vertical="center"/>
    </xf>
    <xf numFmtId="0" fontId="2" fillId="11" borderId="8" xfId="0" applyFont="1" applyFill="1" applyBorder="1" applyAlignment="1">
      <alignment horizontal="right" vertical="center"/>
    </xf>
    <xf numFmtId="0" fontId="2" fillId="11" borderId="4" xfId="0" applyFont="1" applyFill="1" applyBorder="1" applyAlignment="1">
      <alignment horizontal="right" vertical="center"/>
    </xf>
    <xf numFmtId="0" fontId="2" fillId="13" borderId="7" xfId="0" applyFont="1" applyFill="1" applyBorder="1" applyAlignment="1">
      <alignment horizontal="right" vertical="center" wrapText="1"/>
    </xf>
    <xf numFmtId="0" fontId="2" fillId="13" borderId="8" xfId="0" applyFont="1" applyFill="1" applyBorder="1" applyAlignment="1">
      <alignment horizontal="right" vertical="center" wrapText="1"/>
    </xf>
    <xf numFmtId="0" fontId="2" fillId="13" borderId="4" xfId="0" applyFont="1" applyFill="1" applyBorder="1" applyAlignment="1">
      <alignment horizontal="right" vertical="center" wrapText="1"/>
    </xf>
    <xf numFmtId="0" fontId="14" fillId="6" borderId="0" xfId="0" applyFont="1" applyFill="1" applyBorder="1" applyAlignment="1" applyProtection="1">
      <alignment horizontal="center"/>
      <protection hidden="1"/>
    </xf>
    <xf numFmtId="0" fontId="15" fillId="6" borderId="0" xfId="0" applyFont="1" applyFill="1" applyBorder="1" applyProtection="1">
      <protection hidden="1"/>
    </xf>
    <xf numFmtId="0" fontId="16" fillId="6" borderId="0" xfId="0" applyFont="1" applyFill="1" applyBorder="1" applyAlignment="1" applyProtection="1">
      <alignment horizontal="center"/>
      <protection hidden="1"/>
    </xf>
    <xf numFmtId="0" fontId="16" fillId="6" borderId="0" xfId="0" applyFont="1" applyFill="1" applyBorder="1" applyAlignment="1" applyProtection="1">
      <protection hidden="1"/>
    </xf>
    <xf numFmtId="0" fontId="16" fillId="6" borderId="0" xfId="0" applyFont="1" applyFill="1" applyBorder="1" applyProtection="1">
      <protection hidden="1"/>
    </xf>
    <xf numFmtId="0" fontId="15" fillId="6" borderId="0" xfId="0" applyFont="1" applyFill="1" applyBorder="1" applyAlignment="1" applyProtection="1">
      <protection hidden="1"/>
    </xf>
    <xf numFmtId="164" fontId="15" fillId="6" borderId="0" xfId="0" applyNumberFormat="1" applyFont="1" applyFill="1" applyBorder="1" applyProtection="1">
      <protection hidden="1"/>
    </xf>
    <xf numFmtId="2" fontId="16" fillId="6" borderId="0" xfId="0" applyNumberFormat="1" applyFont="1" applyFill="1" applyBorder="1" applyProtection="1">
      <protection hidden="1"/>
    </xf>
    <xf numFmtId="2" fontId="15" fillId="6" borderId="0" xfId="0" applyNumberFormat="1" applyFont="1" applyFill="1" applyBorder="1" applyProtection="1">
      <protection hidden="1"/>
    </xf>
    <xf numFmtId="20" fontId="15" fillId="6" borderId="0" xfId="0" applyNumberFormat="1" applyFont="1" applyFill="1" applyBorder="1" applyProtection="1">
      <protection hidden="1"/>
    </xf>
    <xf numFmtId="0" fontId="17" fillId="6" borderId="0" xfId="0" applyFont="1" applyFill="1" applyBorder="1" applyProtection="1">
      <protection hidden="1"/>
    </xf>
    <xf numFmtId="14" fontId="17" fillId="6" borderId="0" xfId="0" applyNumberFormat="1" applyFont="1" applyFill="1" applyBorder="1" applyProtection="1">
      <protection hidden="1"/>
    </xf>
    <xf numFmtId="49" fontId="18" fillId="6" borderId="0" xfId="0" applyNumberFormat="1" applyFont="1" applyFill="1" applyBorder="1" applyAlignment="1" applyProtection="1">
      <alignment horizontal="center"/>
      <protection hidden="1"/>
    </xf>
    <xf numFmtId="0" fontId="18" fillId="6" borderId="0" xfId="0" applyFont="1" applyFill="1" applyBorder="1" applyAlignment="1" applyProtection="1">
      <alignment horizontal="center"/>
      <protection hidden="1"/>
    </xf>
    <xf numFmtId="0" fontId="18" fillId="6" borderId="0" xfId="0" applyFont="1" applyFill="1" applyBorder="1" applyProtection="1">
      <protection hidden="1"/>
    </xf>
    <xf numFmtId="20" fontId="17" fillId="6" borderId="0" xfId="0" applyNumberFormat="1" applyFont="1" applyFill="1" applyBorder="1" applyProtection="1">
      <protection hidden="1"/>
    </xf>
    <xf numFmtId="49" fontId="17" fillId="6" borderId="0" xfId="0" applyNumberFormat="1" applyFont="1" applyFill="1" applyBorder="1" applyProtection="1">
      <protection hidden="1"/>
    </xf>
    <xf numFmtId="0" fontId="17" fillId="6" borderId="0" xfId="0" applyFont="1" applyFill="1" applyBorder="1" applyAlignment="1" applyProtection="1">
      <alignment horizontal="center"/>
      <protection hidden="1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4B1F6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ne Wilson" id="{EE69CA15-E1D7-7D4F-9136-6CDB7B11ED36}" userId="3cf11210841192d2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8" dT="2022-03-31T00:01:34.88" personId="{EE69CA15-E1D7-7D4F-9136-6CDB7B11ED36}" id="{B0F0F20F-EC23-3A48-8F9A-4EE6897019F5}">
    <text xml:space="preserve">For loads which cycle on and off eg, a washing machine has a peak wattage of 300W but only consumes 100Wh in 1hr, therefore the duty cycle is 0.33. In comparison, a toaster is either on or off, so has a duty cycle of 1. </text>
  </threadedComment>
  <threadedComment ref="E8" dT="2022-03-31T00:12:42.47" personId="{EE69CA15-E1D7-7D4F-9136-6CDB7B11ED36}" id="{19C1584D-C2EB-2F4B-944B-589AB853DC91}">
    <text>Contributes to inverter max demand but not load kWh</text>
  </threadedComment>
  <threadedComment ref="F8" dT="2022-03-31T00:19:42.02" personId="{EE69CA15-E1D7-7D4F-9136-6CDB7B11ED36}" id="{6BAA84BB-853E-6B46-A579-CC8D7630F21F}">
    <text>Qty x Max. Power X Duty Cycle</text>
  </threadedComment>
  <threadedComment ref="H8" dT="2022-03-31T00:15:56.34" personId="{EE69CA15-E1D7-7D4F-9136-6CDB7B11ED36}" id="{86FE4C12-3C7B-3D4E-AF70-AA68BEB50D02}">
    <text>6 mins = 0.1hrs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S178"/>
  <sheetViews>
    <sheetView tabSelected="1" zoomScale="150" zoomScaleNormal="100" workbookViewId="0">
      <selection activeCell="F3" sqref="F3"/>
    </sheetView>
  </sheetViews>
  <sheetFormatPr baseColWidth="10" defaultColWidth="11" defaultRowHeight="16" x14ac:dyDescent="0.2"/>
  <cols>
    <col min="1" max="1" width="21.33203125" style="16" customWidth="1"/>
    <col min="2" max="2" width="7.1640625" style="1" customWidth="1"/>
    <col min="3" max="4" width="10.1640625" style="1" customWidth="1"/>
    <col min="5" max="6" width="12.33203125" style="1" customWidth="1"/>
    <col min="7" max="7" width="13" style="2" customWidth="1"/>
    <col min="8" max="11" width="7" style="2" customWidth="1"/>
    <col min="12" max="12" width="9.6640625" style="2" customWidth="1"/>
    <col min="13" max="16" width="7" style="2" customWidth="1"/>
    <col min="17" max="17" width="8.33203125" style="2" customWidth="1"/>
    <col min="18" max="21" width="7" style="2" customWidth="1"/>
    <col min="22" max="22" width="8" style="2" customWidth="1"/>
    <col min="23" max="23" width="11" style="1"/>
    <col min="24" max="24" width="12.5" style="1" customWidth="1"/>
    <col min="25" max="25" width="15" style="1" customWidth="1"/>
    <col min="26" max="27" width="12.83203125" style="1" customWidth="1"/>
    <col min="28" max="28" width="16" style="1" customWidth="1"/>
    <col min="29" max="29" width="11.33203125" style="9" customWidth="1"/>
    <col min="30" max="30" width="20.83203125" style="9" customWidth="1"/>
    <col min="31" max="31" width="10.5" style="9" customWidth="1"/>
    <col min="32" max="32" width="10.1640625" style="9" customWidth="1"/>
    <col min="33" max="97" width="11" style="9"/>
    <col min="98" max="16384" width="11" style="1"/>
  </cols>
  <sheetData>
    <row r="1" spans="1:97" s="4" customFormat="1" ht="29" customHeight="1" x14ac:dyDescent="0.2">
      <c r="A1" s="125" t="s">
        <v>96</v>
      </c>
      <c r="B1" s="125"/>
      <c r="C1" s="125"/>
      <c r="D1" s="125"/>
      <c r="E1" s="125"/>
      <c r="F1" s="125"/>
      <c r="G1" s="125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67"/>
      <c r="X1" s="167"/>
      <c r="Y1" s="167"/>
      <c r="Z1" s="167"/>
      <c r="AA1" s="167"/>
      <c r="AB1" s="167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</row>
    <row r="2" spans="1:97" s="4" customFormat="1" ht="29" customHeight="1" x14ac:dyDescent="0.2">
      <c r="A2" s="37" t="s">
        <v>70</v>
      </c>
      <c r="B2" s="132" t="s">
        <v>76</v>
      </c>
      <c r="C2" s="133"/>
      <c r="D2" s="133"/>
      <c r="E2" s="134"/>
      <c r="F2" s="35"/>
      <c r="G2" s="20"/>
      <c r="H2" s="7"/>
      <c r="I2" s="7"/>
      <c r="J2" s="7"/>
      <c r="K2" s="7"/>
      <c r="L2" s="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</row>
    <row r="3" spans="1:97" s="4" customFormat="1" ht="29" customHeight="1" x14ac:dyDescent="0.2">
      <c r="A3" s="83"/>
      <c r="C3" s="83"/>
      <c r="D3" s="83"/>
      <c r="E3" s="83"/>
      <c r="H3" s="167"/>
      <c r="I3" s="167"/>
      <c r="J3" s="167"/>
      <c r="K3" s="40"/>
      <c r="L3" s="167"/>
      <c r="M3" s="167"/>
      <c r="N3" s="167"/>
      <c r="O3" s="167"/>
      <c r="P3" s="40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</row>
    <row r="4" spans="1:97" s="4" customFormat="1" ht="29" customHeight="1" x14ac:dyDescent="0.2">
      <c r="A4" s="39"/>
      <c r="B4" s="84"/>
      <c r="C4" s="140" t="s">
        <v>45</v>
      </c>
      <c r="D4" s="140"/>
      <c r="E4" s="140"/>
      <c r="F4" s="140"/>
      <c r="G4" s="140"/>
      <c r="H4" s="140"/>
      <c r="I4" s="140"/>
      <c r="J4" s="101">
        <f>SUM(tech2!B40:Y40)/1000</f>
        <v>13.812571428571424</v>
      </c>
      <c r="K4" s="101"/>
      <c r="L4" s="102" t="s">
        <v>50</v>
      </c>
      <c r="M4" s="102"/>
      <c r="N4" s="102"/>
      <c r="O4" s="102"/>
      <c r="P4" s="38">
        <f>Y46/1000</f>
        <v>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</row>
    <row r="5" spans="1:97" s="4" customFormat="1" ht="29" customHeight="1" x14ac:dyDescent="0.2">
      <c r="A5" s="39"/>
      <c r="B5" s="84"/>
      <c r="C5" s="142" t="s">
        <v>58</v>
      </c>
      <c r="D5" s="142"/>
      <c r="E5" s="142"/>
      <c r="F5" s="142"/>
      <c r="G5" s="142"/>
      <c r="H5" s="142"/>
      <c r="I5" s="142"/>
      <c r="J5" s="101">
        <f>SUM(tech2!Z40:AW40)/1000</f>
        <v>9.6125714285714299</v>
      </c>
      <c r="K5" s="101"/>
      <c r="L5" s="103" t="s">
        <v>51</v>
      </c>
      <c r="M5" s="104"/>
      <c r="N5" s="104"/>
      <c r="O5" s="104"/>
      <c r="P5" s="38">
        <f>AB46/1000</f>
        <v>0</v>
      </c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</row>
    <row r="6" spans="1:97" s="4" customFormat="1" ht="29" customHeight="1" x14ac:dyDescent="0.2">
      <c r="A6" s="39"/>
      <c r="B6" s="39"/>
      <c r="C6" s="141" t="s">
        <v>59</v>
      </c>
      <c r="D6" s="141"/>
      <c r="E6" s="141"/>
      <c r="F6" s="141"/>
      <c r="G6" s="141"/>
      <c r="H6" s="141"/>
      <c r="I6" s="141"/>
      <c r="J6" s="101">
        <f>SUM(tech2!AX40:BU40)/1000</f>
        <v>10.184571428571427</v>
      </c>
      <c r="K6" s="101"/>
      <c r="Q6" s="25"/>
      <c r="R6" s="25"/>
      <c r="S6" s="26"/>
      <c r="T6" s="24"/>
      <c r="U6" s="25"/>
      <c r="V6" s="25"/>
      <c r="W6" s="23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</row>
    <row r="7" spans="1:97" ht="17" customHeight="1" x14ac:dyDescent="0.2"/>
    <row r="8" spans="1:97" ht="27" customHeight="1" x14ac:dyDescent="0.2">
      <c r="A8" s="129" t="s">
        <v>3</v>
      </c>
      <c r="B8" s="127" t="s">
        <v>28</v>
      </c>
      <c r="C8" s="127" t="s">
        <v>4</v>
      </c>
      <c r="D8" s="127" t="s">
        <v>77</v>
      </c>
      <c r="E8" s="138" t="s">
        <v>78</v>
      </c>
      <c r="F8" s="135" t="s">
        <v>93</v>
      </c>
      <c r="G8" s="128" t="s">
        <v>36</v>
      </c>
      <c r="H8" s="122" t="s">
        <v>79</v>
      </c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4"/>
      <c r="W8" s="106" t="s">
        <v>9</v>
      </c>
      <c r="X8" s="107"/>
      <c r="Y8" s="107"/>
      <c r="Z8" s="107"/>
      <c r="AA8" s="107"/>
      <c r="AB8" s="108"/>
    </row>
    <row r="9" spans="1:97" s="5" customFormat="1" ht="21" customHeight="1" x14ac:dyDescent="0.2">
      <c r="A9" s="129"/>
      <c r="B9" s="127"/>
      <c r="C9" s="127"/>
      <c r="D9" s="127"/>
      <c r="E9" s="138"/>
      <c r="F9" s="136"/>
      <c r="G9" s="131"/>
      <c r="H9" s="116" t="s">
        <v>25</v>
      </c>
      <c r="I9" s="117"/>
      <c r="J9" s="117"/>
      <c r="K9" s="117"/>
      <c r="L9" s="118"/>
      <c r="M9" s="113" t="s">
        <v>11</v>
      </c>
      <c r="N9" s="114"/>
      <c r="O9" s="114"/>
      <c r="P9" s="114"/>
      <c r="Q9" s="115"/>
      <c r="R9" s="119" t="s">
        <v>27</v>
      </c>
      <c r="S9" s="120"/>
      <c r="T9" s="120"/>
      <c r="U9" s="120"/>
      <c r="V9" s="121"/>
      <c r="W9" s="109" t="s">
        <v>60</v>
      </c>
      <c r="X9" s="109" t="s">
        <v>48</v>
      </c>
      <c r="Y9" s="111" t="s">
        <v>37</v>
      </c>
      <c r="Z9" s="109" t="s">
        <v>61</v>
      </c>
      <c r="AA9" s="109" t="s">
        <v>49</v>
      </c>
      <c r="AB9" s="111" t="s">
        <v>38</v>
      </c>
      <c r="AC9" s="33"/>
      <c r="AD9" s="105"/>
      <c r="AE9" s="105"/>
      <c r="AF9" s="105"/>
      <c r="AG9" s="105"/>
      <c r="AH9" s="105"/>
      <c r="AI9" s="105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</row>
    <row r="10" spans="1:97" s="3" customFormat="1" ht="64" customHeight="1" x14ac:dyDescent="0.2">
      <c r="A10" s="129"/>
      <c r="B10" s="128"/>
      <c r="C10" s="128"/>
      <c r="D10" s="128"/>
      <c r="E10" s="139"/>
      <c r="F10" s="137"/>
      <c r="G10" s="131"/>
      <c r="H10" s="68" t="s">
        <v>81</v>
      </c>
      <c r="I10" s="68" t="s">
        <v>82</v>
      </c>
      <c r="J10" s="68" t="s">
        <v>83</v>
      </c>
      <c r="K10" s="69" t="s">
        <v>84</v>
      </c>
      <c r="L10" s="30" t="s">
        <v>80</v>
      </c>
      <c r="M10" s="70" t="s">
        <v>85</v>
      </c>
      <c r="N10" s="71" t="s">
        <v>86</v>
      </c>
      <c r="O10" s="71" t="s">
        <v>87</v>
      </c>
      <c r="P10" s="71" t="s">
        <v>88</v>
      </c>
      <c r="Q10" s="14" t="s">
        <v>80</v>
      </c>
      <c r="R10" s="72" t="s">
        <v>85</v>
      </c>
      <c r="S10" s="72" t="s">
        <v>86</v>
      </c>
      <c r="T10" s="72" t="s">
        <v>87</v>
      </c>
      <c r="U10" s="73" t="s">
        <v>88</v>
      </c>
      <c r="V10" s="29" t="s">
        <v>80</v>
      </c>
      <c r="W10" s="110"/>
      <c r="X10" s="110"/>
      <c r="Y10" s="112"/>
      <c r="Z10" s="110"/>
      <c r="AA10" s="110"/>
      <c r="AB10" s="112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</row>
    <row r="11" spans="1:97" s="3" customFormat="1" ht="17" x14ac:dyDescent="0.2">
      <c r="A11" s="15" t="s">
        <v>6</v>
      </c>
      <c r="B11" s="11">
        <v>1</v>
      </c>
      <c r="C11" s="12">
        <v>50</v>
      </c>
      <c r="D11" s="12">
        <v>1</v>
      </c>
      <c r="E11" s="87" t="s">
        <v>8</v>
      </c>
      <c r="F11" s="27">
        <f t="shared" ref="F11:F16" si="0">B11*C11*D11</f>
        <v>50</v>
      </c>
      <c r="G11" s="12">
        <v>7</v>
      </c>
      <c r="H11" s="49">
        <v>3</v>
      </c>
      <c r="I11" s="50">
        <v>8</v>
      </c>
      <c r="J11" s="50">
        <v>4</v>
      </c>
      <c r="K11" s="51">
        <v>9</v>
      </c>
      <c r="L11" s="28">
        <f t="shared" ref="L11:L16" si="1">IF($E11="NO",((H11+I11+J11+K11)*$F11*($G11/7)/1000),0)</f>
        <v>1.2</v>
      </c>
      <c r="M11" s="59">
        <v>3</v>
      </c>
      <c r="N11" s="60">
        <v>8</v>
      </c>
      <c r="O11" s="60">
        <v>4</v>
      </c>
      <c r="P11" s="61">
        <v>9</v>
      </c>
      <c r="Q11" s="31">
        <f t="shared" ref="Q11:Q16" si="2">IF($E11="NO",((M11+N11+O11+P11)*$F11*($G11/7)/1000),0)</f>
        <v>1.2</v>
      </c>
      <c r="R11" s="92">
        <v>3</v>
      </c>
      <c r="S11" s="93">
        <v>8</v>
      </c>
      <c r="T11" s="93">
        <v>4</v>
      </c>
      <c r="U11" s="94">
        <v>9</v>
      </c>
      <c r="V11" s="32">
        <f t="shared" ref="V11:V16" si="3">IF($E11="NO",((R11+S11+T11+U11)*$F11*($G11/7)/1000),0)</f>
        <v>1.2</v>
      </c>
      <c r="W11" s="74"/>
      <c r="X11" s="74"/>
      <c r="Y11" s="21">
        <f>IF(X11="Yes",B11*C11/W11,0)</f>
        <v>0</v>
      </c>
      <c r="Z11" s="75"/>
      <c r="AA11" s="75"/>
      <c r="AB11" s="21">
        <f>IF(AA11="Yes", Y11*Z11,0)</f>
        <v>0</v>
      </c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</row>
    <row r="12" spans="1:97" s="3" customFormat="1" ht="17" customHeight="1" x14ac:dyDescent="0.2">
      <c r="A12" s="15" t="s">
        <v>94</v>
      </c>
      <c r="B12" s="13">
        <v>1</v>
      </c>
      <c r="C12" s="10">
        <v>300</v>
      </c>
      <c r="D12" s="10">
        <v>0.8</v>
      </c>
      <c r="E12" s="88" t="s">
        <v>8</v>
      </c>
      <c r="F12" s="27">
        <f t="shared" si="0"/>
        <v>240</v>
      </c>
      <c r="G12" s="10">
        <v>5</v>
      </c>
      <c r="H12" s="52">
        <v>0</v>
      </c>
      <c r="I12" s="53">
        <v>8</v>
      </c>
      <c r="J12" s="53">
        <v>0</v>
      </c>
      <c r="K12" s="54">
        <v>0</v>
      </c>
      <c r="L12" s="28">
        <f t="shared" si="1"/>
        <v>1.3714285714285717</v>
      </c>
      <c r="M12" s="62">
        <v>0</v>
      </c>
      <c r="N12" s="63">
        <v>8</v>
      </c>
      <c r="O12" s="63">
        <v>0</v>
      </c>
      <c r="P12" s="64">
        <v>0</v>
      </c>
      <c r="Q12" s="31">
        <f t="shared" si="2"/>
        <v>1.3714285714285717</v>
      </c>
      <c r="R12" s="95">
        <v>0</v>
      </c>
      <c r="S12" s="96">
        <v>8</v>
      </c>
      <c r="T12" s="96">
        <v>0</v>
      </c>
      <c r="U12" s="97">
        <v>0</v>
      </c>
      <c r="V12" s="32">
        <f t="shared" si="3"/>
        <v>1.3714285714285717</v>
      </c>
      <c r="W12" s="75"/>
      <c r="X12" s="75"/>
      <c r="Y12" s="21">
        <f>IF(X12="Yes",B12*C12/W12,0)</f>
        <v>0</v>
      </c>
      <c r="Z12" s="75"/>
      <c r="AA12" s="75"/>
      <c r="AB12" s="21">
        <f>IF(AA12="Yes", Y12*Z12,0)</f>
        <v>0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</row>
    <row r="13" spans="1:97" s="3" customFormat="1" ht="17" customHeight="1" x14ac:dyDescent="0.2">
      <c r="A13" s="15" t="s">
        <v>1</v>
      </c>
      <c r="B13" s="13">
        <v>1</v>
      </c>
      <c r="C13" s="10">
        <v>700</v>
      </c>
      <c r="D13" s="10">
        <v>1</v>
      </c>
      <c r="E13" s="88" t="s">
        <v>8</v>
      </c>
      <c r="F13" s="27">
        <f t="shared" si="0"/>
        <v>700</v>
      </c>
      <c r="G13" s="10">
        <v>7</v>
      </c>
      <c r="H13" s="52">
        <v>3</v>
      </c>
      <c r="I13" s="53">
        <v>3</v>
      </c>
      <c r="J13" s="53">
        <v>3</v>
      </c>
      <c r="K13" s="54">
        <v>3</v>
      </c>
      <c r="L13" s="28">
        <f t="shared" si="1"/>
        <v>8.4</v>
      </c>
      <c r="M13" s="62">
        <v>0</v>
      </c>
      <c r="N13" s="63">
        <v>3</v>
      </c>
      <c r="O13" s="63">
        <v>3</v>
      </c>
      <c r="P13" s="64">
        <v>0</v>
      </c>
      <c r="Q13" s="31">
        <f t="shared" si="2"/>
        <v>4.2</v>
      </c>
      <c r="R13" s="95">
        <v>3</v>
      </c>
      <c r="S13" s="96">
        <v>0</v>
      </c>
      <c r="T13" s="96">
        <v>0</v>
      </c>
      <c r="U13" s="97">
        <v>3</v>
      </c>
      <c r="V13" s="32">
        <f t="shared" si="3"/>
        <v>4.2</v>
      </c>
      <c r="W13" s="75"/>
      <c r="X13" s="75"/>
      <c r="Y13" s="21">
        <f>IF(X13="Yes",B13*C13/W13,0)</f>
        <v>0</v>
      </c>
      <c r="Z13" s="75"/>
      <c r="AA13" s="75"/>
      <c r="AB13" s="21">
        <f t="shared" ref="AB13:AB44" si="4">IF(AA13="Yes", Y13*Z13,0)</f>
        <v>0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</row>
    <row r="14" spans="1:97" s="3" customFormat="1" ht="17" customHeight="1" x14ac:dyDescent="0.2">
      <c r="A14" s="15" t="s">
        <v>2</v>
      </c>
      <c r="B14" s="13">
        <v>1</v>
      </c>
      <c r="C14" s="10">
        <v>200</v>
      </c>
      <c r="D14" s="10">
        <v>0.3</v>
      </c>
      <c r="E14" s="88" t="s">
        <v>8</v>
      </c>
      <c r="F14" s="27">
        <f t="shared" si="0"/>
        <v>60</v>
      </c>
      <c r="G14" s="10">
        <v>7</v>
      </c>
      <c r="H14" s="52">
        <v>3</v>
      </c>
      <c r="I14" s="53">
        <v>8</v>
      </c>
      <c r="J14" s="53">
        <v>4</v>
      </c>
      <c r="K14" s="54">
        <v>9</v>
      </c>
      <c r="L14" s="28">
        <f t="shared" si="1"/>
        <v>1.44</v>
      </c>
      <c r="M14" s="62">
        <v>3</v>
      </c>
      <c r="N14" s="63">
        <v>8</v>
      </c>
      <c r="O14" s="63">
        <v>4</v>
      </c>
      <c r="P14" s="64">
        <v>9</v>
      </c>
      <c r="Q14" s="31">
        <f t="shared" si="2"/>
        <v>1.44</v>
      </c>
      <c r="R14" s="95">
        <v>3</v>
      </c>
      <c r="S14" s="96">
        <v>8</v>
      </c>
      <c r="T14" s="96">
        <v>4</v>
      </c>
      <c r="U14" s="97">
        <v>9</v>
      </c>
      <c r="V14" s="32">
        <f t="shared" si="3"/>
        <v>1.44</v>
      </c>
      <c r="W14" s="75"/>
      <c r="X14" s="75"/>
      <c r="Y14" s="21">
        <f>IF(X14="Yes",B14*C14/W14,0)</f>
        <v>0</v>
      </c>
      <c r="Z14" s="75"/>
      <c r="AA14" s="75"/>
      <c r="AB14" s="21">
        <f t="shared" si="4"/>
        <v>0</v>
      </c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</row>
    <row r="15" spans="1:97" s="3" customFormat="1" ht="17" customHeight="1" x14ac:dyDescent="0.2">
      <c r="A15" s="15" t="s">
        <v>0</v>
      </c>
      <c r="B15" s="13">
        <v>1</v>
      </c>
      <c r="C15" s="10">
        <v>701</v>
      </c>
      <c r="D15" s="10">
        <v>1</v>
      </c>
      <c r="E15" s="88" t="s">
        <v>8</v>
      </c>
      <c r="F15" s="27">
        <f t="shared" si="0"/>
        <v>701</v>
      </c>
      <c r="G15" s="10">
        <v>2</v>
      </c>
      <c r="H15" s="52">
        <v>0</v>
      </c>
      <c r="I15" s="53">
        <v>0</v>
      </c>
      <c r="J15" s="53">
        <v>4</v>
      </c>
      <c r="K15" s="54">
        <v>0</v>
      </c>
      <c r="L15" s="28">
        <f t="shared" si="1"/>
        <v>0.80114285714285716</v>
      </c>
      <c r="M15" s="62">
        <v>0</v>
      </c>
      <c r="N15" s="63">
        <v>0</v>
      </c>
      <c r="O15" s="63">
        <v>4</v>
      </c>
      <c r="P15" s="64">
        <v>0</v>
      </c>
      <c r="Q15" s="31">
        <f t="shared" si="2"/>
        <v>0.80114285714285716</v>
      </c>
      <c r="R15" s="95">
        <v>3</v>
      </c>
      <c r="S15" s="96">
        <v>0</v>
      </c>
      <c r="T15" s="96">
        <v>4</v>
      </c>
      <c r="U15" s="97">
        <v>0</v>
      </c>
      <c r="V15" s="32">
        <f t="shared" si="3"/>
        <v>1.4019999999999999</v>
      </c>
      <c r="W15" s="75"/>
      <c r="X15" s="75"/>
      <c r="Y15" s="21">
        <f>IF(X15="Yes",B15*C15/W15,0)</f>
        <v>0</v>
      </c>
      <c r="Z15" s="75"/>
      <c r="AA15" s="75"/>
      <c r="AB15" s="21">
        <f t="shared" si="4"/>
        <v>0</v>
      </c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</row>
    <row r="16" spans="1:97" s="3" customFormat="1" ht="17" customHeight="1" x14ac:dyDescent="0.2">
      <c r="A16" s="15" t="s">
        <v>89</v>
      </c>
      <c r="B16" s="13">
        <v>10</v>
      </c>
      <c r="C16" s="10">
        <v>10</v>
      </c>
      <c r="D16" s="10">
        <v>1</v>
      </c>
      <c r="E16" s="88" t="s">
        <v>8</v>
      </c>
      <c r="F16" s="27">
        <f t="shared" si="0"/>
        <v>100</v>
      </c>
      <c r="G16" s="10">
        <v>7</v>
      </c>
      <c r="H16" s="52">
        <v>3</v>
      </c>
      <c r="I16" s="53">
        <v>0</v>
      </c>
      <c r="J16" s="53">
        <v>0</v>
      </c>
      <c r="K16" s="54">
        <v>3</v>
      </c>
      <c r="L16" s="28">
        <f t="shared" si="1"/>
        <v>0.6</v>
      </c>
      <c r="M16" s="62">
        <v>3</v>
      </c>
      <c r="N16" s="63">
        <v>0</v>
      </c>
      <c r="O16" s="63">
        <v>0</v>
      </c>
      <c r="P16" s="64">
        <v>3</v>
      </c>
      <c r="Q16" s="31">
        <f t="shared" si="2"/>
        <v>0.6</v>
      </c>
      <c r="R16" s="95">
        <v>3</v>
      </c>
      <c r="S16" s="96">
        <v>0</v>
      </c>
      <c r="T16" s="96">
        <v>0</v>
      </c>
      <c r="U16" s="97">
        <v>3</v>
      </c>
      <c r="V16" s="32">
        <f t="shared" si="3"/>
        <v>0.6</v>
      </c>
      <c r="W16" s="75"/>
      <c r="X16" s="75"/>
      <c r="Y16" s="21">
        <f t="shared" ref="Y16:Y44" si="5">IF(X16="Yes",B16*C16/W16,0)</f>
        <v>0</v>
      </c>
      <c r="Z16" s="75"/>
      <c r="AA16" s="75"/>
      <c r="AB16" s="21">
        <f t="shared" si="4"/>
        <v>0</v>
      </c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</row>
    <row r="17" spans="1:97" s="3" customFormat="1" ht="17" customHeight="1" x14ac:dyDescent="0.2">
      <c r="A17" s="15" t="s">
        <v>95</v>
      </c>
      <c r="B17" s="13">
        <v>1</v>
      </c>
      <c r="C17" s="10">
        <v>3500</v>
      </c>
      <c r="D17" s="10">
        <v>1</v>
      </c>
      <c r="E17" s="88" t="s">
        <v>7</v>
      </c>
      <c r="F17" s="27">
        <f t="shared" ref="F17:F44" si="6">B17*C17*D17</f>
        <v>3500</v>
      </c>
      <c r="G17" s="10">
        <v>1</v>
      </c>
      <c r="H17" s="52"/>
      <c r="I17" s="53"/>
      <c r="J17" s="53"/>
      <c r="K17" s="54"/>
      <c r="L17" s="28">
        <f t="shared" ref="L17:L39" si="7">IF($E17="NO",((H17+I17+J17+K17)*$F17*($G17/7)/1000),0)</f>
        <v>0</v>
      </c>
      <c r="M17" s="62"/>
      <c r="N17" s="63"/>
      <c r="O17" s="63"/>
      <c r="P17" s="64"/>
      <c r="Q17" s="31">
        <f t="shared" ref="Q17:Q39" si="8">IF($E17="NO",((M17+N17+O17+P17)*$F17*($G17/7)/1000),0)</f>
        <v>0</v>
      </c>
      <c r="R17" s="95"/>
      <c r="S17" s="96"/>
      <c r="T17" s="96"/>
      <c r="U17" s="97"/>
      <c r="V17" s="32">
        <f t="shared" ref="V17:V39" si="9">IF($E17="NO",((R17+S17+T17+U17)*$F17*($G17/7)/1000),0)</f>
        <v>0</v>
      </c>
      <c r="W17" s="75"/>
      <c r="X17" s="75"/>
      <c r="Y17" s="21">
        <f t="shared" si="5"/>
        <v>0</v>
      </c>
      <c r="Z17" s="75"/>
      <c r="AA17" s="75"/>
      <c r="AB17" s="21">
        <f t="shared" si="4"/>
        <v>0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</row>
    <row r="18" spans="1:97" s="3" customFormat="1" ht="17" customHeight="1" x14ac:dyDescent="0.2">
      <c r="A18" s="15"/>
      <c r="B18" s="13"/>
      <c r="C18" s="10"/>
      <c r="D18" s="10">
        <v>1</v>
      </c>
      <c r="E18" s="88" t="s">
        <v>8</v>
      </c>
      <c r="F18" s="27">
        <f t="shared" si="6"/>
        <v>0</v>
      </c>
      <c r="G18" s="10">
        <v>7</v>
      </c>
      <c r="H18" s="52"/>
      <c r="I18" s="53"/>
      <c r="J18" s="53"/>
      <c r="K18" s="54"/>
      <c r="L18" s="28">
        <f t="shared" si="7"/>
        <v>0</v>
      </c>
      <c r="M18" s="62"/>
      <c r="N18" s="63"/>
      <c r="O18" s="63"/>
      <c r="P18" s="64"/>
      <c r="Q18" s="31">
        <f t="shared" si="8"/>
        <v>0</v>
      </c>
      <c r="R18" s="95"/>
      <c r="S18" s="96"/>
      <c r="T18" s="96"/>
      <c r="U18" s="97"/>
      <c r="V18" s="32">
        <f t="shared" si="9"/>
        <v>0</v>
      </c>
      <c r="W18" s="75"/>
      <c r="X18" s="75"/>
      <c r="Y18" s="21">
        <f t="shared" si="5"/>
        <v>0</v>
      </c>
      <c r="Z18" s="75"/>
      <c r="AA18" s="75"/>
      <c r="AB18" s="21">
        <f t="shared" si="4"/>
        <v>0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</row>
    <row r="19" spans="1:97" s="3" customFormat="1" ht="17" customHeight="1" x14ac:dyDescent="0.2">
      <c r="A19" s="15"/>
      <c r="B19" s="13"/>
      <c r="C19" s="10"/>
      <c r="D19" s="10">
        <v>1</v>
      </c>
      <c r="E19" s="88" t="s">
        <v>8</v>
      </c>
      <c r="F19" s="27">
        <f t="shared" si="6"/>
        <v>0</v>
      </c>
      <c r="G19" s="10">
        <v>7</v>
      </c>
      <c r="H19" s="52"/>
      <c r="I19" s="53"/>
      <c r="J19" s="53"/>
      <c r="K19" s="54"/>
      <c r="L19" s="28">
        <f t="shared" si="7"/>
        <v>0</v>
      </c>
      <c r="M19" s="62"/>
      <c r="N19" s="63"/>
      <c r="O19" s="63"/>
      <c r="P19" s="64"/>
      <c r="Q19" s="31">
        <f t="shared" si="8"/>
        <v>0</v>
      </c>
      <c r="R19" s="95"/>
      <c r="S19" s="96"/>
      <c r="T19" s="96"/>
      <c r="U19" s="97"/>
      <c r="V19" s="32">
        <f t="shared" si="9"/>
        <v>0</v>
      </c>
      <c r="W19" s="75"/>
      <c r="X19" s="75"/>
      <c r="Y19" s="21">
        <f t="shared" si="5"/>
        <v>0</v>
      </c>
      <c r="Z19" s="75"/>
      <c r="AA19" s="75"/>
      <c r="AB19" s="21">
        <f t="shared" si="4"/>
        <v>0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</row>
    <row r="20" spans="1:97" s="3" customFormat="1" ht="17" customHeight="1" x14ac:dyDescent="0.2">
      <c r="A20" s="15"/>
      <c r="B20" s="13"/>
      <c r="C20" s="10"/>
      <c r="D20" s="10">
        <v>1</v>
      </c>
      <c r="E20" s="88" t="s">
        <v>8</v>
      </c>
      <c r="F20" s="27">
        <f t="shared" si="6"/>
        <v>0</v>
      </c>
      <c r="G20" s="10">
        <v>7</v>
      </c>
      <c r="H20" s="52"/>
      <c r="I20" s="53"/>
      <c r="J20" s="53"/>
      <c r="K20" s="54"/>
      <c r="L20" s="28">
        <f t="shared" si="7"/>
        <v>0</v>
      </c>
      <c r="M20" s="62"/>
      <c r="N20" s="63"/>
      <c r="O20" s="63"/>
      <c r="P20" s="64"/>
      <c r="Q20" s="31">
        <f t="shared" si="8"/>
        <v>0</v>
      </c>
      <c r="R20" s="95"/>
      <c r="S20" s="96"/>
      <c r="T20" s="96"/>
      <c r="U20" s="97"/>
      <c r="V20" s="32">
        <f t="shared" si="9"/>
        <v>0</v>
      </c>
      <c r="W20" s="75"/>
      <c r="X20" s="75"/>
      <c r="Y20" s="21">
        <f t="shared" si="5"/>
        <v>0</v>
      </c>
      <c r="Z20" s="75"/>
      <c r="AA20" s="75"/>
      <c r="AB20" s="21">
        <f t="shared" si="4"/>
        <v>0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</row>
    <row r="21" spans="1:97" s="3" customFormat="1" ht="17" customHeight="1" x14ac:dyDescent="0.2">
      <c r="A21" s="15"/>
      <c r="B21" s="13"/>
      <c r="C21" s="10"/>
      <c r="D21" s="10">
        <v>1</v>
      </c>
      <c r="E21" s="88" t="s">
        <v>8</v>
      </c>
      <c r="F21" s="27">
        <f t="shared" si="6"/>
        <v>0</v>
      </c>
      <c r="G21" s="10">
        <v>7</v>
      </c>
      <c r="H21" s="52"/>
      <c r="I21" s="53"/>
      <c r="J21" s="53"/>
      <c r="K21" s="54"/>
      <c r="L21" s="28">
        <f t="shared" si="7"/>
        <v>0</v>
      </c>
      <c r="M21" s="62"/>
      <c r="N21" s="63"/>
      <c r="O21" s="63"/>
      <c r="P21" s="64"/>
      <c r="Q21" s="31">
        <f t="shared" si="8"/>
        <v>0</v>
      </c>
      <c r="R21" s="95"/>
      <c r="S21" s="96"/>
      <c r="T21" s="96"/>
      <c r="U21" s="97"/>
      <c r="V21" s="32">
        <f t="shared" si="9"/>
        <v>0</v>
      </c>
      <c r="W21" s="75"/>
      <c r="X21" s="75"/>
      <c r="Y21" s="21">
        <f t="shared" si="5"/>
        <v>0</v>
      </c>
      <c r="Z21" s="75"/>
      <c r="AA21" s="75"/>
      <c r="AB21" s="21">
        <f t="shared" si="4"/>
        <v>0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</row>
    <row r="22" spans="1:97" s="3" customFormat="1" ht="17" customHeight="1" x14ac:dyDescent="0.2">
      <c r="A22" s="15"/>
      <c r="B22" s="13"/>
      <c r="C22" s="10"/>
      <c r="D22" s="10">
        <v>1</v>
      </c>
      <c r="E22" s="88" t="s">
        <v>8</v>
      </c>
      <c r="F22" s="27">
        <f t="shared" ref="F22:F32" si="10">B22*C22*D22</f>
        <v>0</v>
      </c>
      <c r="G22" s="10">
        <v>7</v>
      </c>
      <c r="H22" s="52"/>
      <c r="I22" s="53"/>
      <c r="J22" s="53"/>
      <c r="K22" s="54"/>
      <c r="L22" s="28">
        <f t="shared" ref="L22:L32" si="11">IF($E22="NO",((H22+I22+J22+K22)*$F22*($G22/7)/1000),0)</f>
        <v>0</v>
      </c>
      <c r="M22" s="62"/>
      <c r="N22" s="63"/>
      <c r="O22" s="63"/>
      <c r="P22" s="64"/>
      <c r="Q22" s="31">
        <f t="shared" ref="Q22:Q32" si="12">IF($E22="NO",((M22+N22+O22+P22)*$F22*($G22/7)/1000),0)</f>
        <v>0</v>
      </c>
      <c r="R22" s="95"/>
      <c r="S22" s="96"/>
      <c r="T22" s="96"/>
      <c r="U22" s="97"/>
      <c r="V22" s="32">
        <f t="shared" ref="V22:V32" si="13">IF($E22="NO",((R22+S22+T22+U22)*$F22*($G22/7)/1000),0)</f>
        <v>0</v>
      </c>
      <c r="W22" s="75"/>
      <c r="X22" s="75"/>
      <c r="Y22" s="21">
        <f t="shared" ref="Y22:Y32" si="14">IF(X22="Yes",B22*C22/W22,0)</f>
        <v>0</v>
      </c>
      <c r="Z22" s="75"/>
      <c r="AA22" s="75"/>
      <c r="AB22" s="21">
        <f t="shared" ref="AB22:AB32" si="15">IF(AA22="Yes", Y22*Z22,0)</f>
        <v>0</v>
      </c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</row>
    <row r="23" spans="1:97" s="3" customFormat="1" ht="17" customHeight="1" x14ac:dyDescent="0.2">
      <c r="A23" s="15"/>
      <c r="B23" s="13"/>
      <c r="C23" s="10"/>
      <c r="D23" s="10">
        <v>1</v>
      </c>
      <c r="E23" s="88" t="s">
        <v>8</v>
      </c>
      <c r="F23" s="27">
        <f t="shared" si="10"/>
        <v>0</v>
      </c>
      <c r="G23" s="10">
        <v>7</v>
      </c>
      <c r="H23" s="52"/>
      <c r="I23" s="53"/>
      <c r="J23" s="53"/>
      <c r="K23" s="54"/>
      <c r="L23" s="28">
        <f t="shared" si="11"/>
        <v>0</v>
      </c>
      <c r="M23" s="62"/>
      <c r="N23" s="63"/>
      <c r="O23" s="63"/>
      <c r="P23" s="64"/>
      <c r="Q23" s="31">
        <f t="shared" si="12"/>
        <v>0</v>
      </c>
      <c r="R23" s="95"/>
      <c r="S23" s="96"/>
      <c r="T23" s="96"/>
      <c r="U23" s="97"/>
      <c r="V23" s="32">
        <f t="shared" si="13"/>
        <v>0</v>
      </c>
      <c r="W23" s="75"/>
      <c r="X23" s="75"/>
      <c r="Y23" s="21">
        <f t="shared" si="14"/>
        <v>0</v>
      </c>
      <c r="Z23" s="75"/>
      <c r="AA23" s="75"/>
      <c r="AB23" s="21">
        <f t="shared" si="15"/>
        <v>0</v>
      </c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</row>
    <row r="24" spans="1:97" s="3" customFormat="1" ht="17" customHeight="1" x14ac:dyDescent="0.2">
      <c r="A24" s="15"/>
      <c r="B24" s="13"/>
      <c r="C24" s="10"/>
      <c r="D24" s="10">
        <v>1</v>
      </c>
      <c r="E24" s="88" t="s">
        <v>8</v>
      </c>
      <c r="F24" s="27">
        <f t="shared" si="10"/>
        <v>0</v>
      </c>
      <c r="G24" s="10">
        <v>7</v>
      </c>
      <c r="H24" s="52"/>
      <c r="I24" s="53"/>
      <c r="J24" s="53"/>
      <c r="K24" s="54"/>
      <c r="L24" s="28">
        <f t="shared" si="11"/>
        <v>0</v>
      </c>
      <c r="M24" s="62"/>
      <c r="N24" s="63"/>
      <c r="O24" s="63"/>
      <c r="P24" s="64"/>
      <c r="Q24" s="31">
        <f t="shared" si="12"/>
        <v>0</v>
      </c>
      <c r="R24" s="95"/>
      <c r="S24" s="96"/>
      <c r="T24" s="96"/>
      <c r="U24" s="97"/>
      <c r="V24" s="32">
        <f t="shared" si="13"/>
        <v>0</v>
      </c>
      <c r="W24" s="75"/>
      <c r="X24" s="75"/>
      <c r="Y24" s="21">
        <f t="shared" si="14"/>
        <v>0</v>
      </c>
      <c r="Z24" s="75"/>
      <c r="AA24" s="75"/>
      <c r="AB24" s="21">
        <f t="shared" si="15"/>
        <v>0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</row>
    <row r="25" spans="1:97" s="3" customFormat="1" ht="17" customHeight="1" x14ac:dyDescent="0.2">
      <c r="A25" s="15"/>
      <c r="B25" s="13"/>
      <c r="C25" s="10"/>
      <c r="D25" s="10">
        <v>1</v>
      </c>
      <c r="E25" s="88" t="s">
        <v>8</v>
      </c>
      <c r="F25" s="27">
        <f t="shared" si="10"/>
        <v>0</v>
      </c>
      <c r="G25" s="10">
        <v>7</v>
      </c>
      <c r="H25" s="52"/>
      <c r="I25" s="53"/>
      <c r="J25" s="53"/>
      <c r="K25" s="54"/>
      <c r="L25" s="28">
        <f t="shared" si="11"/>
        <v>0</v>
      </c>
      <c r="M25" s="62"/>
      <c r="N25" s="63"/>
      <c r="O25" s="63"/>
      <c r="P25" s="64"/>
      <c r="Q25" s="31">
        <f t="shared" si="12"/>
        <v>0</v>
      </c>
      <c r="R25" s="95"/>
      <c r="S25" s="96"/>
      <c r="T25" s="96"/>
      <c r="U25" s="97"/>
      <c r="V25" s="32">
        <f t="shared" si="13"/>
        <v>0</v>
      </c>
      <c r="W25" s="75"/>
      <c r="X25" s="75"/>
      <c r="Y25" s="21">
        <f t="shared" si="14"/>
        <v>0</v>
      </c>
      <c r="Z25" s="75"/>
      <c r="AA25" s="75"/>
      <c r="AB25" s="21">
        <f t="shared" si="15"/>
        <v>0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</row>
    <row r="26" spans="1:97" s="3" customFormat="1" ht="17" customHeight="1" x14ac:dyDescent="0.2">
      <c r="A26" s="15"/>
      <c r="B26" s="13"/>
      <c r="C26" s="10"/>
      <c r="D26" s="10">
        <v>1</v>
      </c>
      <c r="E26" s="88" t="s">
        <v>8</v>
      </c>
      <c r="F26" s="27">
        <f t="shared" si="10"/>
        <v>0</v>
      </c>
      <c r="G26" s="10">
        <v>7</v>
      </c>
      <c r="H26" s="52"/>
      <c r="I26" s="53"/>
      <c r="J26" s="53"/>
      <c r="K26" s="54"/>
      <c r="L26" s="28">
        <f t="shared" si="11"/>
        <v>0</v>
      </c>
      <c r="M26" s="62"/>
      <c r="N26" s="63"/>
      <c r="O26" s="63"/>
      <c r="P26" s="64"/>
      <c r="Q26" s="31">
        <f t="shared" si="12"/>
        <v>0</v>
      </c>
      <c r="R26" s="95"/>
      <c r="S26" s="96"/>
      <c r="T26" s="96"/>
      <c r="U26" s="97"/>
      <c r="V26" s="32">
        <f t="shared" si="13"/>
        <v>0</v>
      </c>
      <c r="W26" s="75"/>
      <c r="X26" s="75"/>
      <c r="Y26" s="21">
        <f t="shared" si="14"/>
        <v>0</v>
      </c>
      <c r="Z26" s="75"/>
      <c r="AA26" s="75"/>
      <c r="AB26" s="21">
        <f t="shared" si="15"/>
        <v>0</v>
      </c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</row>
    <row r="27" spans="1:97" s="3" customFormat="1" ht="17" customHeight="1" x14ac:dyDescent="0.2">
      <c r="A27" s="15"/>
      <c r="B27" s="13"/>
      <c r="C27" s="10"/>
      <c r="D27" s="10">
        <v>1</v>
      </c>
      <c r="E27" s="88" t="s">
        <v>8</v>
      </c>
      <c r="F27" s="27">
        <f t="shared" si="10"/>
        <v>0</v>
      </c>
      <c r="G27" s="10">
        <v>7</v>
      </c>
      <c r="H27" s="52"/>
      <c r="I27" s="53"/>
      <c r="J27" s="53"/>
      <c r="K27" s="54"/>
      <c r="L27" s="28">
        <f t="shared" si="11"/>
        <v>0</v>
      </c>
      <c r="M27" s="62"/>
      <c r="N27" s="63"/>
      <c r="O27" s="63"/>
      <c r="P27" s="64"/>
      <c r="Q27" s="31">
        <f t="shared" si="12"/>
        <v>0</v>
      </c>
      <c r="R27" s="95"/>
      <c r="S27" s="96"/>
      <c r="T27" s="96"/>
      <c r="U27" s="97"/>
      <c r="V27" s="32">
        <f t="shared" si="13"/>
        <v>0</v>
      </c>
      <c r="W27" s="75"/>
      <c r="X27" s="75"/>
      <c r="Y27" s="21">
        <f t="shared" si="14"/>
        <v>0</v>
      </c>
      <c r="Z27" s="75"/>
      <c r="AA27" s="75"/>
      <c r="AB27" s="21">
        <f t="shared" si="15"/>
        <v>0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</row>
    <row r="28" spans="1:97" s="3" customFormat="1" ht="17" customHeight="1" x14ac:dyDescent="0.2">
      <c r="A28" s="15"/>
      <c r="B28" s="13"/>
      <c r="C28" s="10"/>
      <c r="D28" s="10">
        <v>1</v>
      </c>
      <c r="E28" s="88" t="s">
        <v>8</v>
      </c>
      <c r="F28" s="27">
        <f t="shared" si="10"/>
        <v>0</v>
      </c>
      <c r="G28" s="10">
        <v>7</v>
      </c>
      <c r="H28" s="52"/>
      <c r="I28" s="53"/>
      <c r="J28" s="53"/>
      <c r="K28" s="54"/>
      <c r="L28" s="28">
        <f t="shared" si="11"/>
        <v>0</v>
      </c>
      <c r="M28" s="62"/>
      <c r="N28" s="63"/>
      <c r="O28" s="63"/>
      <c r="P28" s="64"/>
      <c r="Q28" s="31">
        <f t="shared" si="12"/>
        <v>0</v>
      </c>
      <c r="R28" s="95"/>
      <c r="S28" s="96"/>
      <c r="T28" s="96"/>
      <c r="U28" s="97"/>
      <c r="V28" s="32">
        <f t="shared" si="13"/>
        <v>0</v>
      </c>
      <c r="W28" s="75"/>
      <c r="X28" s="75"/>
      <c r="Y28" s="21">
        <f t="shared" si="14"/>
        <v>0</v>
      </c>
      <c r="Z28" s="75"/>
      <c r="AA28" s="75"/>
      <c r="AB28" s="21">
        <f t="shared" si="15"/>
        <v>0</v>
      </c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</row>
    <row r="29" spans="1:97" s="3" customFormat="1" ht="17" customHeight="1" x14ac:dyDescent="0.2">
      <c r="A29" s="15"/>
      <c r="B29" s="13"/>
      <c r="C29" s="10"/>
      <c r="D29" s="10">
        <v>1</v>
      </c>
      <c r="E29" s="88" t="s">
        <v>8</v>
      </c>
      <c r="F29" s="27">
        <f t="shared" si="10"/>
        <v>0</v>
      </c>
      <c r="G29" s="10">
        <v>7</v>
      </c>
      <c r="H29" s="52"/>
      <c r="I29" s="53"/>
      <c r="J29" s="53"/>
      <c r="K29" s="54"/>
      <c r="L29" s="28">
        <f t="shared" si="11"/>
        <v>0</v>
      </c>
      <c r="M29" s="62"/>
      <c r="N29" s="63"/>
      <c r="O29" s="63"/>
      <c r="P29" s="64"/>
      <c r="Q29" s="31">
        <f t="shared" si="12"/>
        <v>0</v>
      </c>
      <c r="R29" s="95"/>
      <c r="S29" s="96"/>
      <c r="T29" s="96"/>
      <c r="U29" s="97"/>
      <c r="V29" s="32">
        <f t="shared" si="13"/>
        <v>0</v>
      </c>
      <c r="W29" s="75"/>
      <c r="X29" s="75"/>
      <c r="Y29" s="21">
        <f t="shared" si="14"/>
        <v>0</v>
      </c>
      <c r="Z29" s="75"/>
      <c r="AA29" s="75"/>
      <c r="AB29" s="21">
        <f t="shared" si="15"/>
        <v>0</v>
      </c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</row>
    <row r="30" spans="1:97" s="3" customFormat="1" ht="17" customHeight="1" x14ac:dyDescent="0.2">
      <c r="A30" s="15"/>
      <c r="B30" s="13"/>
      <c r="C30" s="10"/>
      <c r="D30" s="10">
        <v>1</v>
      </c>
      <c r="E30" s="88" t="s">
        <v>8</v>
      </c>
      <c r="F30" s="27">
        <f t="shared" si="10"/>
        <v>0</v>
      </c>
      <c r="G30" s="10">
        <v>7</v>
      </c>
      <c r="H30" s="52"/>
      <c r="I30" s="53"/>
      <c r="J30" s="53"/>
      <c r="K30" s="54"/>
      <c r="L30" s="28">
        <f t="shared" si="11"/>
        <v>0</v>
      </c>
      <c r="M30" s="62"/>
      <c r="N30" s="63"/>
      <c r="O30" s="63"/>
      <c r="P30" s="64"/>
      <c r="Q30" s="31">
        <f t="shared" si="12"/>
        <v>0</v>
      </c>
      <c r="R30" s="95"/>
      <c r="S30" s="96"/>
      <c r="T30" s="96"/>
      <c r="U30" s="97"/>
      <c r="V30" s="32">
        <f t="shared" si="13"/>
        <v>0</v>
      </c>
      <c r="W30" s="75"/>
      <c r="X30" s="75"/>
      <c r="Y30" s="21">
        <f t="shared" si="14"/>
        <v>0</v>
      </c>
      <c r="Z30" s="75"/>
      <c r="AA30" s="75"/>
      <c r="AB30" s="21">
        <f t="shared" si="15"/>
        <v>0</v>
      </c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</row>
    <row r="31" spans="1:97" s="3" customFormat="1" ht="17" customHeight="1" x14ac:dyDescent="0.2">
      <c r="A31" s="15"/>
      <c r="B31" s="13"/>
      <c r="C31" s="10"/>
      <c r="D31" s="10">
        <v>1</v>
      </c>
      <c r="E31" s="88" t="s">
        <v>8</v>
      </c>
      <c r="F31" s="27">
        <f t="shared" si="10"/>
        <v>0</v>
      </c>
      <c r="G31" s="10">
        <v>7</v>
      </c>
      <c r="H31" s="52"/>
      <c r="I31" s="53"/>
      <c r="J31" s="53"/>
      <c r="K31" s="54"/>
      <c r="L31" s="28">
        <f t="shared" si="11"/>
        <v>0</v>
      </c>
      <c r="M31" s="62"/>
      <c r="N31" s="63"/>
      <c r="O31" s="63"/>
      <c r="P31" s="64"/>
      <c r="Q31" s="31">
        <f t="shared" si="12"/>
        <v>0</v>
      </c>
      <c r="R31" s="95"/>
      <c r="S31" s="96"/>
      <c r="T31" s="96"/>
      <c r="U31" s="97"/>
      <c r="V31" s="32">
        <f t="shared" si="13"/>
        <v>0</v>
      </c>
      <c r="W31" s="75"/>
      <c r="X31" s="75"/>
      <c r="Y31" s="21">
        <f t="shared" si="14"/>
        <v>0</v>
      </c>
      <c r="Z31" s="75"/>
      <c r="AA31" s="75"/>
      <c r="AB31" s="21">
        <f t="shared" si="15"/>
        <v>0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</row>
    <row r="32" spans="1:97" s="3" customFormat="1" ht="17" customHeight="1" x14ac:dyDescent="0.2">
      <c r="A32" s="15"/>
      <c r="B32" s="13"/>
      <c r="C32" s="10"/>
      <c r="D32" s="10">
        <v>1</v>
      </c>
      <c r="E32" s="88" t="s">
        <v>8</v>
      </c>
      <c r="F32" s="27">
        <f t="shared" si="10"/>
        <v>0</v>
      </c>
      <c r="G32" s="10">
        <v>7</v>
      </c>
      <c r="H32" s="52"/>
      <c r="I32" s="53"/>
      <c r="J32" s="53"/>
      <c r="K32" s="54"/>
      <c r="L32" s="28">
        <f t="shared" si="11"/>
        <v>0</v>
      </c>
      <c r="M32" s="62"/>
      <c r="N32" s="63"/>
      <c r="O32" s="63"/>
      <c r="P32" s="64"/>
      <c r="Q32" s="31">
        <f t="shared" si="12"/>
        <v>0</v>
      </c>
      <c r="R32" s="95"/>
      <c r="S32" s="96"/>
      <c r="T32" s="96"/>
      <c r="U32" s="97"/>
      <c r="V32" s="32">
        <f t="shared" si="13"/>
        <v>0</v>
      </c>
      <c r="W32" s="75"/>
      <c r="X32" s="75"/>
      <c r="Y32" s="21">
        <f t="shared" si="14"/>
        <v>0</v>
      </c>
      <c r="Z32" s="75"/>
      <c r="AA32" s="75"/>
      <c r="AB32" s="21">
        <f t="shared" si="15"/>
        <v>0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</row>
    <row r="33" spans="1:97" s="3" customFormat="1" ht="17" customHeight="1" x14ac:dyDescent="0.2">
      <c r="A33" s="15"/>
      <c r="B33" s="13"/>
      <c r="C33" s="10"/>
      <c r="D33" s="10">
        <v>1</v>
      </c>
      <c r="E33" s="88" t="s">
        <v>8</v>
      </c>
      <c r="F33" s="27">
        <f t="shared" si="6"/>
        <v>0</v>
      </c>
      <c r="G33" s="10">
        <v>7</v>
      </c>
      <c r="H33" s="52"/>
      <c r="I33" s="53"/>
      <c r="J33" s="53"/>
      <c r="K33" s="54"/>
      <c r="L33" s="28">
        <f t="shared" si="7"/>
        <v>0</v>
      </c>
      <c r="M33" s="62"/>
      <c r="N33" s="63"/>
      <c r="O33" s="63"/>
      <c r="P33" s="64"/>
      <c r="Q33" s="31">
        <f t="shared" si="8"/>
        <v>0</v>
      </c>
      <c r="R33" s="95"/>
      <c r="S33" s="96"/>
      <c r="T33" s="96"/>
      <c r="U33" s="97"/>
      <c r="V33" s="32">
        <f t="shared" si="9"/>
        <v>0</v>
      </c>
      <c r="W33" s="75"/>
      <c r="X33" s="75"/>
      <c r="Y33" s="21">
        <f t="shared" si="5"/>
        <v>0</v>
      </c>
      <c r="Z33" s="75"/>
      <c r="AA33" s="75"/>
      <c r="AB33" s="21">
        <f t="shared" si="4"/>
        <v>0</v>
      </c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</row>
    <row r="34" spans="1:97" s="3" customFormat="1" ht="17" customHeight="1" x14ac:dyDescent="0.2">
      <c r="A34" s="15"/>
      <c r="B34" s="13"/>
      <c r="C34" s="10"/>
      <c r="D34" s="10">
        <v>1</v>
      </c>
      <c r="E34" s="88" t="s">
        <v>8</v>
      </c>
      <c r="F34" s="27">
        <f t="shared" si="6"/>
        <v>0</v>
      </c>
      <c r="G34" s="10">
        <v>7</v>
      </c>
      <c r="H34" s="52"/>
      <c r="I34" s="53"/>
      <c r="J34" s="53"/>
      <c r="K34" s="54"/>
      <c r="L34" s="28">
        <f t="shared" si="7"/>
        <v>0</v>
      </c>
      <c r="M34" s="62"/>
      <c r="N34" s="63"/>
      <c r="O34" s="63"/>
      <c r="P34" s="64"/>
      <c r="Q34" s="31">
        <f t="shared" si="8"/>
        <v>0</v>
      </c>
      <c r="R34" s="95"/>
      <c r="S34" s="96"/>
      <c r="T34" s="96"/>
      <c r="U34" s="97"/>
      <c r="V34" s="32">
        <f t="shared" si="9"/>
        <v>0</v>
      </c>
      <c r="W34" s="75"/>
      <c r="X34" s="75"/>
      <c r="Y34" s="21">
        <f t="shared" si="5"/>
        <v>0</v>
      </c>
      <c r="Z34" s="75"/>
      <c r="AA34" s="75"/>
      <c r="AB34" s="21">
        <f t="shared" si="4"/>
        <v>0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</row>
    <row r="35" spans="1:97" s="3" customFormat="1" ht="17" customHeight="1" x14ac:dyDescent="0.2">
      <c r="A35" s="15"/>
      <c r="B35" s="13"/>
      <c r="C35" s="10"/>
      <c r="D35" s="10">
        <v>1</v>
      </c>
      <c r="E35" s="88" t="s">
        <v>8</v>
      </c>
      <c r="F35" s="27">
        <f t="shared" si="6"/>
        <v>0</v>
      </c>
      <c r="G35" s="10">
        <v>7</v>
      </c>
      <c r="H35" s="52"/>
      <c r="I35" s="53"/>
      <c r="J35" s="53"/>
      <c r="K35" s="54"/>
      <c r="L35" s="28">
        <f t="shared" si="7"/>
        <v>0</v>
      </c>
      <c r="M35" s="62"/>
      <c r="N35" s="63"/>
      <c r="O35" s="63"/>
      <c r="P35" s="64"/>
      <c r="Q35" s="31">
        <f t="shared" si="8"/>
        <v>0</v>
      </c>
      <c r="R35" s="95"/>
      <c r="S35" s="96"/>
      <c r="T35" s="96"/>
      <c r="U35" s="97"/>
      <c r="V35" s="32">
        <f t="shared" si="9"/>
        <v>0</v>
      </c>
      <c r="W35" s="75"/>
      <c r="X35" s="75"/>
      <c r="Y35" s="21">
        <f t="shared" si="5"/>
        <v>0</v>
      </c>
      <c r="Z35" s="75"/>
      <c r="AA35" s="75"/>
      <c r="AB35" s="21">
        <f t="shared" si="4"/>
        <v>0</v>
      </c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</row>
    <row r="36" spans="1:97" s="3" customFormat="1" ht="17" customHeight="1" x14ac:dyDescent="0.2">
      <c r="A36" s="15"/>
      <c r="B36" s="13"/>
      <c r="C36" s="10"/>
      <c r="D36" s="10">
        <v>1</v>
      </c>
      <c r="E36" s="88" t="s">
        <v>8</v>
      </c>
      <c r="F36" s="27">
        <f t="shared" si="6"/>
        <v>0</v>
      </c>
      <c r="G36" s="10">
        <v>7</v>
      </c>
      <c r="H36" s="52"/>
      <c r="I36" s="53"/>
      <c r="J36" s="53"/>
      <c r="K36" s="54"/>
      <c r="L36" s="28">
        <f t="shared" si="7"/>
        <v>0</v>
      </c>
      <c r="M36" s="62"/>
      <c r="N36" s="63"/>
      <c r="O36" s="63"/>
      <c r="P36" s="64"/>
      <c r="Q36" s="31">
        <f t="shared" si="8"/>
        <v>0</v>
      </c>
      <c r="R36" s="95"/>
      <c r="S36" s="96"/>
      <c r="T36" s="96"/>
      <c r="U36" s="97"/>
      <c r="V36" s="32">
        <f t="shared" si="9"/>
        <v>0</v>
      </c>
      <c r="W36" s="75"/>
      <c r="X36" s="75"/>
      <c r="Y36" s="21">
        <f t="shared" si="5"/>
        <v>0</v>
      </c>
      <c r="Z36" s="75"/>
      <c r="AA36" s="75"/>
      <c r="AB36" s="21">
        <f t="shared" si="4"/>
        <v>0</v>
      </c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</row>
    <row r="37" spans="1:97" s="3" customFormat="1" ht="17" customHeight="1" x14ac:dyDescent="0.2">
      <c r="A37" s="15"/>
      <c r="B37" s="13"/>
      <c r="C37" s="10"/>
      <c r="D37" s="10">
        <v>1</v>
      </c>
      <c r="E37" s="88" t="s">
        <v>8</v>
      </c>
      <c r="F37" s="27">
        <f t="shared" si="6"/>
        <v>0</v>
      </c>
      <c r="G37" s="10">
        <v>7</v>
      </c>
      <c r="H37" s="52"/>
      <c r="I37" s="53"/>
      <c r="J37" s="53"/>
      <c r="K37" s="54"/>
      <c r="L37" s="28">
        <f t="shared" si="7"/>
        <v>0</v>
      </c>
      <c r="M37" s="62"/>
      <c r="N37" s="63"/>
      <c r="O37" s="63"/>
      <c r="P37" s="64"/>
      <c r="Q37" s="31">
        <f t="shared" si="8"/>
        <v>0</v>
      </c>
      <c r="R37" s="95"/>
      <c r="S37" s="96"/>
      <c r="T37" s="96"/>
      <c r="U37" s="97"/>
      <c r="V37" s="32">
        <f t="shared" si="9"/>
        <v>0</v>
      </c>
      <c r="W37" s="75"/>
      <c r="X37" s="75"/>
      <c r="Y37" s="21">
        <f t="shared" si="5"/>
        <v>0</v>
      </c>
      <c r="Z37" s="75"/>
      <c r="AA37" s="75"/>
      <c r="AB37" s="21">
        <f t="shared" si="4"/>
        <v>0</v>
      </c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</row>
    <row r="38" spans="1:97" s="3" customFormat="1" ht="17" customHeight="1" x14ac:dyDescent="0.2">
      <c r="A38" s="15"/>
      <c r="B38" s="13"/>
      <c r="C38" s="10"/>
      <c r="D38" s="10">
        <v>1</v>
      </c>
      <c r="E38" s="88" t="s">
        <v>8</v>
      </c>
      <c r="F38" s="27">
        <f t="shared" si="6"/>
        <v>0</v>
      </c>
      <c r="G38" s="10">
        <v>7</v>
      </c>
      <c r="H38" s="52"/>
      <c r="I38" s="53"/>
      <c r="J38" s="53"/>
      <c r="K38" s="54"/>
      <c r="L38" s="28">
        <f t="shared" si="7"/>
        <v>0</v>
      </c>
      <c r="M38" s="62"/>
      <c r="N38" s="63"/>
      <c r="O38" s="63"/>
      <c r="P38" s="64"/>
      <c r="Q38" s="31">
        <f t="shared" si="8"/>
        <v>0</v>
      </c>
      <c r="R38" s="95"/>
      <c r="S38" s="96"/>
      <c r="T38" s="96"/>
      <c r="U38" s="97"/>
      <c r="V38" s="32">
        <f t="shared" si="9"/>
        <v>0</v>
      </c>
      <c r="W38" s="75"/>
      <c r="X38" s="75"/>
      <c r="Y38" s="21">
        <f t="shared" si="5"/>
        <v>0</v>
      </c>
      <c r="Z38" s="75"/>
      <c r="AA38" s="75"/>
      <c r="AB38" s="21">
        <f t="shared" si="4"/>
        <v>0</v>
      </c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</row>
    <row r="39" spans="1:97" s="3" customFormat="1" ht="17" customHeight="1" x14ac:dyDescent="0.2">
      <c r="A39" s="15"/>
      <c r="B39" s="13"/>
      <c r="C39" s="10"/>
      <c r="D39" s="10">
        <v>1</v>
      </c>
      <c r="E39" s="88" t="s">
        <v>8</v>
      </c>
      <c r="F39" s="27">
        <f t="shared" si="6"/>
        <v>0</v>
      </c>
      <c r="G39" s="10">
        <v>7</v>
      </c>
      <c r="H39" s="52"/>
      <c r="I39" s="53"/>
      <c r="J39" s="53"/>
      <c r="K39" s="54"/>
      <c r="L39" s="28">
        <f t="shared" si="7"/>
        <v>0</v>
      </c>
      <c r="M39" s="62"/>
      <c r="N39" s="63"/>
      <c r="O39" s="63"/>
      <c r="P39" s="64"/>
      <c r="Q39" s="31">
        <f t="shared" si="8"/>
        <v>0</v>
      </c>
      <c r="R39" s="95"/>
      <c r="S39" s="96"/>
      <c r="T39" s="96"/>
      <c r="U39" s="97"/>
      <c r="V39" s="32">
        <f t="shared" si="9"/>
        <v>0</v>
      </c>
      <c r="W39" s="75"/>
      <c r="X39" s="75"/>
      <c r="Y39" s="21">
        <f t="shared" si="5"/>
        <v>0</v>
      </c>
      <c r="Z39" s="75"/>
      <c r="AA39" s="75"/>
      <c r="AB39" s="21">
        <f t="shared" si="4"/>
        <v>0</v>
      </c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</row>
    <row r="40" spans="1:97" s="3" customFormat="1" ht="17" customHeight="1" x14ac:dyDescent="0.2">
      <c r="A40" s="15"/>
      <c r="B40" s="13"/>
      <c r="C40" s="10"/>
      <c r="D40" s="10">
        <v>1</v>
      </c>
      <c r="E40" s="88" t="s">
        <v>8</v>
      </c>
      <c r="F40" s="27">
        <f t="shared" si="6"/>
        <v>0</v>
      </c>
      <c r="G40" s="10">
        <v>7</v>
      </c>
      <c r="H40" s="52"/>
      <c r="I40" s="53"/>
      <c r="J40" s="53"/>
      <c r="K40" s="54"/>
      <c r="L40" s="28">
        <f>IF($E40="NO",((H40+I40+J40+K40)*$F40*($G40/7)/1000),0)</f>
        <v>0</v>
      </c>
      <c r="M40" s="62"/>
      <c r="N40" s="63"/>
      <c r="O40" s="63"/>
      <c r="P40" s="64"/>
      <c r="Q40" s="31">
        <f>IF($E40="NO",((M40+N40+O40+P40)*$F40*($G40/7)/1000),0)</f>
        <v>0</v>
      </c>
      <c r="R40" s="95"/>
      <c r="S40" s="96"/>
      <c r="T40" s="96"/>
      <c r="U40" s="97"/>
      <c r="V40" s="32">
        <f>IF($E40="NO",((R40+S40+T40+U40)*$F40*($G40/7)/1000),0)</f>
        <v>0</v>
      </c>
      <c r="W40" s="75"/>
      <c r="X40" s="75"/>
      <c r="Y40" s="21">
        <f t="shared" si="5"/>
        <v>0</v>
      </c>
      <c r="Z40" s="75"/>
      <c r="AA40" s="75"/>
      <c r="AB40" s="21">
        <f t="shared" si="4"/>
        <v>0</v>
      </c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</row>
    <row r="41" spans="1:97" s="3" customFormat="1" ht="17" customHeight="1" x14ac:dyDescent="0.2">
      <c r="A41" s="15"/>
      <c r="B41" s="13"/>
      <c r="C41" s="10"/>
      <c r="D41" s="10">
        <v>1</v>
      </c>
      <c r="E41" s="88" t="s">
        <v>8</v>
      </c>
      <c r="F41" s="27">
        <f t="shared" si="6"/>
        <v>0</v>
      </c>
      <c r="G41" s="10">
        <v>7</v>
      </c>
      <c r="H41" s="52"/>
      <c r="I41" s="53"/>
      <c r="J41" s="53"/>
      <c r="K41" s="54"/>
      <c r="L41" s="28">
        <f>IF($E41="NO",((H41+I41+J41+K41)*$F41*($G41/7)/1000),0)</f>
        <v>0</v>
      </c>
      <c r="M41" s="62"/>
      <c r="N41" s="63"/>
      <c r="O41" s="63"/>
      <c r="P41" s="64"/>
      <c r="Q41" s="31">
        <f>IF($E41="NO",((M41+N41+O41+P41)*$F41*($G41/7)/1000),0)</f>
        <v>0</v>
      </c>
      <c r="R41" s="95"/>
      <c r="S41" s="96"/>
      <c r="T41" s="96"/>
      <c r="U41" s="97"/>
      <c r="V41" s="32">
        <f>IF($E41="NO",((R41+S41+T41+U41)*$F41*($G41/7)/1000),0)</f>
        <v>0</v>
      </c>
      <c r="W41" s="75"/>
      <c r="X41" s="75"/>
      <c r="Y41" s="21">
        <f t="shared" si="5"/>
        <v>0</v>
      </c>
      <c r="Z41" s="75"/>
      <c r="AA41" s="75"/>
      <c r="AB41" s="21">
        <f t="shared" si="4"/>
        <v>0</v>
      </c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</row>
    <row r="42" spans="1:97" s="3" customFormat="1" ht="17" customHeight="1" x14ac:dyDescent="0.2">
      <c r="A42" s="15"/>
      <c r="B42" s="13"/>
      <c r="C42" s="10"/>
      <c r="D42" s="10">
        <v>1</v>
      </c>
      <c r="E42" s="88" t="s">
        <v>8</v>
      </c>
      <c r="F42" s="27">
        <f t="shared" si="6"/>
        <v>0</v>
      </c>
      <c r="G42" s="10">
        <v>7</v>
      </c>
      <c r="H42" s="52"/>
      <c r="I42" s="53"/>
      <c r="J42" s="53"/>
      <c r="K42" s="54"/>
      <c r="L42" s="28">
        <f>IF($E42="NO",((H42+I42+J42+K42)*$F42*($G42/7)/1000),0)</f>
        <v>0</v>
      </c>
      <c r="M42" s="62"/>
      <c r="N42" s="63"/>
      <c r="O42" s="63"/>
      <c r="P42" s="64"/>
      <c r="Q42" s="31">
        <f>IF($E42="NO",((M42+N42+O42+P42)*$F42*($G42/7)/1000),0)</f>
        <v>0</v>
      </c>
      <c r="R42" s="95"/>
      <c r="S42" s="96"/>
      <c r="T42" s="96"/>
      <c r="U42" s="97"/>
      <c r="V42" s="32">
        <f>IF($E42="NO",((R42+S42+T42+U42)*$F42*($G42/7)/1000),0)</f>
        <v>0</v>
      </c>
      <c r="W42" s="75"/>
      <c r="X42" s="75"/>
      <c r="Y42" s="21">
        <f t="shared" si="5"/>
        <v>0</v>
      </c>
      <c r="Z42" s="75"/>
      <c r="AA42" s="75"/>
      <c r="AB42" s="21">
        <f t="shared" si="4"/>
        <v>0</v>
      </c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</row>
    <row r="43" spans="1:97" s="3" customFormat="1" ht="17" customHeight="1" x14ac:dyDescent="0.2">
      <c r="A43" s="15"/>
      <c r="B43" s="13"/>
      <c r="C43" s="10"/>
      <c r="D43" s="10">
        <v>1</v>
      </c>
      <c r="E43" s="88" t="s">
        <v>8</v>
      </c>
      <c r="F43" s="27">
        <f t="shared" si="6"/>
        <v>0</v>
      </c>
      <c r="G43" s="10">
        <v>7</v>
      </c>
      <c r="H43" s="52"/>
      <c r="I43" s="53"/>
      <c r="J43" s="53"/>
      <c r="K43" s="54"/>
      <c r="L43" s="28">
        <f>IF($E43="NO",((H43+I43+J43+K43)*$F43*($G43/7)/1000),0)</f>
        <v>0</v>
      </c>
      <c r="M43" s="62"/>
      <c r="N43" s="63"/>
      <c r="O43" s="63"/>
      <c r="P43" s="64"/>
      <c r="Q43" s="31">
        <f>IF($E43="NO",((M43+N43+O43+P43)*$F43*($G43/7)/1000),0)</f>
        <v>0</v>
      </c>
      <c r="R43" s="95"/>
      <c r="S43" s="96"/>
      <c r="T43" s="96"/>
      <c r="U43" s="97"/>
      <c r="V43" s="32">
        <f>IF($E43="NO",((R43+S43+T43+U43)*$F43*($G43/7)/1000),0)</f>
        <v>0</v>
      </c>
      <c r="W43" s="75"/>
      <c r="X43" s="75"/>
      <c r="Y43" s="21">
        <f t="shared" si="5"/>
        <v>0</v>
      </c>
      <c r="Z43" s="75"/>
      <c r="AA43" s="75"/>
      <c r="AB43" s="21">
        <f t="shared" si="4"/>
        <v>0</v>
      </c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</row>
    <row r="44" spans="1:97" s="3" customFormat="1" ht="16" customHeight="1" x14ac:dyDescent="0.2">
      <c r="A44" s="89"/>
      <c r="B44" s="90"/>
      <c r="C44" s="78"/>
      <c r="D44" s="78">
        <v>1</v>
      </c>
      <c r="E44" s="91" t="s">
        <v>8</v>
      </c>
      <c r="F44" s="77">
        <f t="shared" si="6"/>
        <v>0</v>
      </c>
      <c r="G44" s="78">
        <v>7</v>
      </c>
      <c r="H44" s="55"/>
      <c r="I44" s="56"/>
      <c r="J44" s="56"/>
      <c r="K44" s="57"/>
      <c r="L44" s="42">
        <f>IF($E44="NO",((H44+I44+J44+K44)*$F44*($G44/7)/1000),0)</f>
        <v>0</v>
      </c>
      <c r="M44" s="65"/>
      <c r="N44" s="66"/>
      <c r="O44" s="66"/>
      <c r="P44" s="67"/>
      <c r="Q44" s="43">
        <f>IF($E44="NO",((M44+N44+O44+P44)*$F44*($G44/7)/1000),0)</f>
        <v>0</v>
      </c>
      <c r="R44" s="98"/>
      <c r="S44" s="99"/>
      <c r="T44" s="99"/>
      <c r="U44" s="100"/>
      <c r="V44" s="44">
        <f>IF($E44="NO",((R44+S44+T44+U44)*$F44*($G44/7)/1000),0)</f>
        <v>0</v>
      </c>
      <c r="W44" s="76"/>
      <c r="X44" s="75"/>
      <c r="Y44" s="21">
        <f t="shared" si="5"/>
        <v>0</v>
      </c>
      <c r="Z44" s="75"/>
      <c r="AA44" s="75"/>
      <c r="AB44" s="21">
        <f t="shared" si="4"/>
        <v>0</v>
      </c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</row>
    <row r="45" spans="1:97" s="3" customFormat="1" ht="15.75" customHeight="1" x14ac:dyDescent="0.2">
      <c r="A45" s="47"/>
      <c r="B45" s="47"/>
      <c r="C45" s="47"/>
      <c r="D45" s="47"/>
      <c r="E45" s="47"/>
      <c r="F45" s="47"/>
      <c r="G45" s="45"/>
      <c r="H45" s="45"/>
      <c r="I45" s="46"/>
      <c r="J45" s="47"/>
      <c r="K45" s="81"/>
      <c r="L45" s="85"/>
      <c r="M45" s="146" t="s">
        <v>46</v>
      </c>
      <c r="N45" s="147"/>
      <c r="O45" s="147"/>
      <c r="P45" s="147"/>
      <c r="Q45" s="147"/>
      <c r="R45" s="147"/>
      <c r="S45" s="147"/>
      <c r="T45" s="148"/>
      <c r="U45" s="58">
        <v>1</v>
      </c>
      <c r="V45" s="48"/>
      <c r="W45" s="48"/>
      <c r="X45" s="36" t="s">
        <v>10</v>
      </c>
      <c r="Y45" s="17">
        <f>SUM(Y11:Y44)</f>
        <v>0</v>
      </c>
      <c r="Z45" s="9"/>
      <c r="AA45" s="36" t="s">
        <v>10</v>
      </c>
      <c r="AB45" s="17">
        <f>SUM(AB11:AB44)</f>
        <v>0</v>
      </c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</row>
    <row r="46" spans="1:97" ht="16" customHeight="1" x14ac:dyDescent="0.2">
      <c r="A46" s="79"/>
      <c r="B46" s="40"/>
      <c r="C46" s="40"/>
      <c r="D46" s="40"/>
      <c r="E46" s="40"/>
      <c r="F46" s="40"/>
      <c r="G46" s="40"/>
      <c r="H46" s="40"/>
      <c r="I46" s="18"/>
      <c r="J46" s="18"/>
      <c r="K46" s="18"/>
      <c r="L46" s="18"/>
      <c r="M46" s="143" t="s">
        <v>47</v>
      </c>
      <c r="N46" s="144"/>
      <c r="O46" s="144"/>
      <c r="P46" s="144"/>
      <c r="Q46" s="144"/>
      <c r="R46" s="144"/>
      <c r="S46" s="144"/>
      <c r="T46" s="145"/>
      <c r="U46" s="82">
        <v>1</v>
      </c>
      <c r="V46" s="41"/>
      <c r="W46" s="41"/>
      <c r="X46" s="36" t="s">
        <v>42</v>
      </c>
      <c r="Y46" s="19">
        <f>Y45*U46</f>
        <v>0</v>
      </c>
      <c r="Z46" s="9"/>
      <c r="AA46" s="36" t="s">
        <v>42</v>
      </c>
      <c r="AB46" s="17">
        <f>AB45*U46</f>
        <v>0</v>
      </c>
    </row>
    <row r="47" spans="1:97" x14ac:dyDescent="0.2">
      <c r="A47" s="40"/>
      <c r="B47" s="40"/>
      <c r="C47" s="40"/>
      <c r="D47" s="40"/>
      <c r="E47" s="40"/>
      <c r="F47" s="40"/>
      <c r="G47" s="40"/>
      <c r="H47" s="40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9"/>
      <c r="T47" s="39"/>
      <c r="U47" s="39"/>
      <c r="V47" s="39"/>
      <c r="W47" s="39"/>
      <c r="Z47" s="9"/>
    </row>
    <row r="48" spans="1:97" ht="16" customHeight="1" x14ac:dyDescent="0.2">
      <c r="A48" s="40"/>
      <c r="B48" s="40"/>
      <c r="C48" s="40"/>
      <c r="D48" s="40"/>
      <c r="E48" s="40"/>
      <c r="F48" s="40"/>
      <c r="G48" s="9"/>
      <c r="H48" s="40"/>
      <c r="I48" s="18"/>
      <c r="J48" s="18"/>
      <c r="K48" s="80"/>
      <c r="L48" s="80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9"/>
    </row>
    <row r="49" spans="1:23" ht="14.75" customHeight="1" x14ac:dyDescent="0.2">
      <c r="A49" s="40"/>
      <c r="B49" s="40"/>
      <c r="C49" s="40"/>
      <c r="D49" s="40"/>
      <c r="E49" s="40"/>
      <c r="F49" s="40"/>
      <c r="G49" s="9"/>
      <c r="H49" s="40"/>
      <c r="I49" s="40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9"/>
    </row>
    <row r="50" spans="1:23" ht="14.75" customHeight="1" x14ac:dyDescent="0.2">
      <c r="A50" s="40"/>
      <c r="B50" s="40"/>
      <c r="C50" s="40"/>
      <c r="D50" s="40"/>
      <c r="E50" s="40"/>
      <c r="F50" s="40"/>
      <c r="G50" s="40"/>
      <c r="H50" s="40"/>
      <c r="I50" s="40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9"/>
    </row>
    <row r="51" spans="1:23" ht="14.75" customHeight="1" x14ac:dyDescent="0.2">
      <c r="A51" s="130"/>
      <c r="B51" s="130"/>
      <c r="C51" s="40"/>
      <c r="D51" s="40"/>
      <c r="E51" s="40"/>
      <c r="F51" s="40"/>
      <c r="G51" s="9"/>
      <c r="H51" s="9"/>
      <c r="I51" s="9"/>
      <c r="J51" s="9"/>
      <c r="K51" s="9"/>
      <c r="L51" s="9"/>
    </row>
    <row r="52" spans="1:23" ht="15" customHeight="1" x14ac:dyDescent="0.2">
      <c r="A52" s="130"/>
      <c r="B52" s="130"/>
      <c r="C52" s="40"/>
      <c r="D52" s="40"/>
      <c r="E52" s="40"/>
      <c r="F52" s="40"/>
      <c r="G52" s="9"/>
      <c r="H52" s="9"/>
      <c r="I52" s="9"/>
      <c r="J52" s="9"/>
      <c r="K52" s="9"/>
      <c r="L52" s="9"/>
    </row>
    <row r="53" spans="1:23" x14ac:dyDescent="0.2">
      <c r="A53" s="79"/>
      <c r="B53" s="40"/>
      <c r="C53" s="40"/>
      <c r="D53" s="40"/>
      <c r="E53" s="40"/>
      <c r="F53" s="40"/>
      <c r="G53" s="9"/>
      <c r="H53" s="9"/>
      <c r="I53" s="9"/>
      <c r="J53" s="9"/>
      <c r="K53" s="9"/>
      <c r="L53" s="9"/>
    </row>
    <row r="54" spans="1:23" ht="28" customHeight="1" x14ac:dyDescent="0.2">
      <c r="A54" s="126"/>
      <c r="B54" s="126"/>
      <c r="C54" s="126"/>
      <c r="D54" s="126"/>
      <c r="E54" s="126"/>
      <c r="F54" s="126"/>
      <c r="G54" s="126"/>
      <c r="H54" s="34"/>
      <c r="I54" s="34"/>
      <c r="J54" s="34"/>
      <c r="K54" s="34"/>
      <c r="L54" s="34"/>
      <c r="M54" s="6"/>
      <c r="N54" s="6"/>
      <c r="O54" s="6"/>
      <c r="P54" s="6"/>
      <c r="Q54" s="22"/>
      <c r="R54" s="6"/>
      <c r="S54" s="6"/>
      <c r="T54" s="6"/>
      <c r="U54" s="6"/>
      <c r="V54" s="22"/>
    </row>
    <row r="55" spans="1:23" ht="17" customHeight="1" x14ac:dyDescent="0.2">
      <c r="A55" s="79"/>
      <c r="B55" s="40"/>
      <c r="C55" s="40"/>
      <c r="D55" s="40"/>
      <c r="E55" s="40"/>
      <c r="F55" s="40"/>
      <c r="G55" s="9"/>
      <c r="H55" s="9"/>
      <c r="I55" s="9"/>
      <c r="J55" s="9"/>
      <c r="K55" s="9"/>
      <c r="L55" s="9"/>
      <c r="V55" s="86"/>
    </row>
    <row r="56" spans="1:23" x14ac:dyDescent="0.2">
      <c r="A56" s="79"/>
      <c r="B56" s="40"/>
      <c r="C56" s="40"/>
      <c r="D56" s="40"/>
      <c r="E56" s="40"/>
      <c r="F56" s="40"/>
      <c r="G56" s="9"/>
      <c r="H56" s="9"/>
      <c r="I56" s="9"/>
      <c r="J56" s="9"/>
      <c r="K56" s="9"/>
      <c r="L56" s="9"/>
    </row>
    <row r="57" spans="1:23" x14ac:dyDescent="0.2">
      <c r="A57" s="79"/>
      <c r="B57" s="40"/>
      <c r="C57" s="40"/>
      <c r="D57" s="40"/>
      <c r="E57" s="40"/>
      <c r="F57" s="40"/>
      <c r="G57" s="9"/>
      <c r="H57" s="9"/>
      <c r="I57" s="9"/>
      <c r="J57" s="9"/>
      <c r="K57" s="9"/>
      <c r="L57" s="9"/>
    </row>
    <row r="58" spans="1:23" x14ac:dyDescent="0.2">
      <c r="A58" s="79"/>
      <c r="B58" s="40"/>
      <c r="C58" s="40"/>
      <c r="D58" s="40"/>
      <c r="E58" s="40"/>
      <c r="F58" s="40"/>
      <c r="G58" s="9"/>
      <c r="H58" s="9"/>
      <c r="I58" s="9"/>
      <c r="J58" s="9"/>
      <c r="K58" s="9"/>
      <c r="L58" s="9"/>
    </row>
    <row r="59" spans="1:23" x14ac:dyDescent="0.2">
      <c r="A59" s="79"/>
      <c r="B59" s="40"/>
      <c r="C59" s="40"/>
      <c r="D59" s="40"/>
      <c r="E59" s="40"/>
      <c r="F59" s="40"/>
      <c r="G59" s="9"/>
      <c r="H59" s="9"/>
      <c r="I59" s="9"/>
      <c r="J59" s="9"/>
      <c r="K59" s="9"/>
      <c r="L59" s="9"/>
    </row>
    <row r="60" spans="1:23" x14ac:dyDescent="0.2">
      <c r="A60" s="79"/>
      <c r="B60" s="40"/>
      <c r="C60" s="40"/>
      <c r="D60" s="40"/>
      <c r="E60" s="40"/>
      <c r="F60" s="40"/>
      <c r="G60" s="9"/>
      <c r="H60" s="9"/>
      <c r="I60" s="9"/>
      <c r="J60" s="9"/>
      <c r="K60" s="9"/>
      <c r="L60" s="9"/>
    </row>
    <row r="61" spans="1:23" x14ac:dyDescent="0.2">
      <c r="A61" s="79"/>
      <c r="B61" s="40"/>
      <c r="C61" s="40"/>
      <c r="D61" s="40"/>
      <c r="E61" s="40"/>
      <c r="F61" s="40"/>
      <c r="G61" s="9"/>
      <c r="H61" s="9"/>
      <c r="I61" s="9"/>
      <c r="J61" s="9"/>
      <c r="K61" s="9"/>
      <c r="L61" s="9"/>
    </row>
    <row r="62" spans="1:23" x14ac:dyDescent="0.2">
      <c r="A62" s="79"/>
      <c r="B62" s="40"/>
      <c r="C62" s="40"/>
      <c r="D62" s="40"/>
      <c r="E62" s="40"/>
      <c r="F62" s="40"/>
      <c r="G62" s="9"/>
      <c r="H62" s="9"/>
      <c r="I62" s="9"/>
      <c r="J62" s="9"/>
      <c r="K62" s="9"/>
      <c r="L62" s="9"/>
    </row>
    <row r="63" spans="1:23" x14ac:dyDescent="0.2">
      <c r="A63" s="79"/>
      <c r="B63" s="40"/>
      <c r="C63" s="40"/>
      <c r="D63" s="40"/>
      <c r="E63" s="40"/>
      <c r="F63" s="40"/>
      <c r="G63" s="9"/>
      <c r="H63" s="9"/>
      <c r="I63" s="9"/>
      <c r="J63" s="9"/>
      <c r="K63" s="9"/>
      <c r="L63" s="9"/>
    </row>
    <row r="64" spans="1:23" x14ac:dyDescent="0.2">
      <c r="A64" s="79"/>
      <c r="B64" s="40"/>
      <c r="C64" s="40"/>
      <c r="D64" s="40"/>
      <c r="E64" s="40"/>
      <c r="F64" s="40"/>
      <c r="G64" s="9"/>
      <c r="H64" s="9"/>
      <c r="I64" s="9"/>
      <c r="J64" s="9"/>
      <c r="K64" s="9"/>
      <c r="L64" s="9"/>
    </row>
    <row r="65" spans="1:12" x14ac:dyDescent="0.2">
      <c r="A65" s="79"/>
      <c r="B65" s="40"/>
      <c r="C65" s="40"/>
      <c r="D65" s="40"/>
      <c r="E65" s="40"/>
      <c r="F65" s="40"/>
      <c r="G65" s="9"/>
      <c r="H65" s="9"/>
      <c r="I65" s="9"/>
      <c r="J65" s="9"/>
      <c r="K65" s="9"/>
      <c r="L65" s="9"/>
    </row>
    <row r="66" spans="1:12" x14ac:dyDescent="0.2">
      <c r="A66" s="79"/>
      <c r="B66" s="40"/>
      <c r="C66" s="40"/>
      <c r="D66" s="40"/>
      <c r="E66" s="40"/>
      <c r="F66" s="40"/>
      <c r="G66" s="9"/>
      <c r="H66" s="9"/>
      <c r="I66" s="9"/>
      <c r="J66" s="9"/>
      <c r="K66" s="9"/>
      <c r="L66" s="9"/>
    </row>
    <row r="67" spans="1:12" x14ac:dyDescent="0.2">
      <c r="A67" s="79"/>
      <c r="B67" s="40"/>
      <c r="C67" s="40"/>
      <c r="D67" s="40"/>
      <c r="E67" s="40"/>
      <c r="F67" s="40"/>
      <c r="G67" s="9"/>
      <c r="H67" s="9"/>
      <c r="I67" s="9"/>
      <c r="J67" s="9"/>
      <c r="K67" s="9"/>
      <c r="L67" s="9"/>
    </row>
    <row r="68" spans="1:12" x14ac:dyDescent="0.2">
      <c r="A68" s="79"/>
      <c r="B68" s="40"/>
      <c r="C68" s="40"/>
      <c r="D68" s="40"/>
      <c r="E68" s="40"/>
      <c r="F68" s="40"/>
      <c r="G68" s="9"/>
      <c r="H68" s="9"/>
      <c r="I68" s="9"/>
      <c r="J68" s="9"/>
      <c r="K68" s="9"/>
      <c r="L68" s="9"/>
    </row>
    <row r="69" spans="1:12" x14ac:dyDescent="0.2">
      <c r="A69" s="79"/>
      <c r="B69" s="40"/>
      <c r="C69" s="40"/>
      <c r="D69" s="40"/>
      <c r="E69" s="40"/>
      <c r="F69" s="40"/>
      <c r="G69" s="9"/>
      <c r="H69" s="9"/>
      <c r="I69" s="9"/>
      <c r="J69" s="9"/>
      <c r="K69" s="9"/>
      <c r="L69" s="9"/>
    </row>
    <row r="70" spans="1:12" x14ac:dyDescent="0.2">
      <c r="A70" s="79"/>
      <c r="B70" s="40"/>
      <c r="C70" s="40"/>
      <c r="D70" s="40"/>
      <c r="E70" s="40"/>
      <c r="F70" s="40"/>
      <c r="G70" s="9"/>
      <c r="H70" s="9"/>
      <c r="I70" s="9"/>
      <c r="J70" s="9"/>
      <c r="K70" s="9"/>
      <c r="L70" s="9"/>
    </row>
    <row r="71" spans="1:12" x14ac:dyDescent="0.2">
      <c r="A71" s="79"/>
      <c r="B71" s="40"/>
      <c r="C71" s="40"/>
      <c r="D71" s="40"/>
      <c r="E71" s="40"/>
      <c r="F71" s="40"/>
      <c r="G71" s="9"/>
      <c r="H71" s="9"/>
      <c r="I71" s="9"/>
      <c r="J71" s="9"/>
      <c r="K71" s="9"/>
      <c r="L71" s="9"/>
    </row>
    <row r="72" spans="1:12" x14ac:dyDescent="0.2">
      <c r="A72" s="79"/>
      <c r="B72" s="40"/>
      <c r="C72" s="40"/>
      <c r="D72" s="40"/>
      <c r="E72" s="40"/>
      <c r="F72" s="40"/>
      <c r="G72" s="9"/>
      <c r="H72" s="9"/>
      <c r="I72" s="9"/>
      <c r="J72" s="9"/>
      <c r="K72" s="9"/>
      <c r="L72" s="9"/>
    </row>
    <row r="73" spans="1:12" x14ac:dyDescent="0.2">
      <c r="A73" s="79"/>
      <c r="B73" s="40"/>
      <c r="C73" s="40"/>
      <c r="D73" s="40"/>
      <c r="E73" s="40"/>
      <c r="F73" s="40"/>
      <c r="G73" s="9"/>
      <c r="H73" s="9"/>
      <c r="I73" s="9"/>
      <c r="J73" s="9"/>
      <c r="K73" s="9"/>
      <c r="L73" s="9"/>
    </row>
    <row r="74" spans="1:12" x14ac:dyDescent="0.2">
      <c r="A74" s="79"/>
      <c r="B74" s="40"/>
      <c r="C74" s="40"/>
      <c r="D74" s="40"/>
      <c r="E74" s="40"/>
      <c r="F74" s="40"/>
      <c r="G74" s="9"/>
      <c r="H74" s="9"/>
      <c r="I74" s="9"/>
      <c r="J74" s="9"/>
      <c r="K74" s="9"/>
      <c r="L74" s="9"/>
    </row>
    <row r="75" spans="1:12" x14ac:dyDescent="0.2">
      <c r="A75" s="79"/>
      <c r="B75" s="40"/>
      <c r="C75" s="40"/>
      <c r="D75" s="40"/>
      <c r="E75" s="40"/>
      <c r="F75" s="40"/>
      <c r="G75" s="9"/>
      <c r="H75" s="9"/>
      <c r="I75" s="9"/>
      <c r="J75" s="9"/>
      <c r="K75" s="9"/>
      <c r="L75" s="9"/>
    </row>
    <row r="76" spans="1:12" x14ac:dyDescent="0.2">
      <c r="A76" s="79"/>
      <c r="B76" s="40"/>
      <c r="C76" s="40"/>
      <c r="D76" s="40"/>
      <c r="E76" s="40"/>
      <c r="F76" s="40"/>
      <c r="G76" s="9"/>
      <c r="H76" s="9"/>
      <c r="I76" s="9"/>
      <c r="J76" s="9"/>
      <c r="K76" s="9"/>
      <c r="L76" s="9"/>
    </row>
    <row r="77" spans="1:12" x14ac:dyDescent="0.2">
      <c r="A77" s="79"/>
      <c r="B77" s="40"/>
      <c r="C77" s="40"/>
      <c r="D77" s="40"/>
      <c r="E77" s="40"/>
      <c r="F77" s="40"/>
      <c r="G77" s="9"/>
      <c r="H77" s="9"/>
      <c r="I77" s="9"/>
      <c r="J77" s="9"/>
      <c r="K77" s="9"/>
      <c r="L77" s="9"/>
    </row>
    <row r="78" spans="1:12" x14ac:dyDescent="0.2">
      <c r="A78" s="79"/>
      <c r="B78" s="40"/>
      <c r="C78" s="40"/>
      <c r="D78" s="40"/>
      <c r="E78" s="40"/>
      <c r="F78" s="40"/>
      <c r="G78" s="9"/>
      <c r="H78" s="9"/>
      <c r="I78" s="9"/>
      <c r="J78" s="9"/>
      <c r="K78" s="9"/>
      <c r="L78" s="9"/>
    </row>
    <row r="79" spans="1:12" x14ac:dyDescent="0.2">
      <c r="A79" s="79"/>
      <c r="B79" s="40"/>
      <c r="C79" s="40"/>
      <c r="D79" s="40"/>
      <c r="E79" s="40"/>
      <c r="F79" s="40"/>
      <c r="G79" s="9"/>
      <c r="H79" s="9"/>
      <c r="I79" s="9"/>
      <c r="J79" s="9"/>
      <c r="K79" s="9"/>
      <c r="L79" s="9"/>
    </row>
    <row r="80" spans="1:12" x14ac:dyDescent="0.2">
      <c r="A80" s="79"/>
      <c r="B80" s="40"/>
      <c r="C80" s="40"/>
      <c r="D80" s="40"/>
      <c r="E80" s="40"/>
      <c r="F80" s="40"/>
      <c r="G80" s="9"/>
      <c r="H80" s="9"/>
      <c r="I80" s="9"/>
      <c r="J80" s="9"/>
      <c r="K80" s="9"/>
      <c r="L80" s="9"/>
    </row>
    <row r="81" spans="1:12" x14ac:dyDescent="0.2">
      <c r="A81" s="79"/>
      <c r="B81" s="40"/>
      <c r="C81" s="40"/>
      <c r="D81" s="40"/>
      <c r="E81" s="40"/>
      <c r="F81" s="40"/>
      <c r="G81" s="9"/>
      <c r="H81" s="9"/>
      <c r="I81" s="9"/>
      <c r="J81" s="9"/>
      <c r="K81" s="9"/>
      <c r="L81" s="9"/>
    </row>
    <row r="82" spans="1:12" x14ac:dyDescent="0.2">
      <c r="A82" s="79"/>
      <c r="B82" s="40"/>
      <c r="C82" s="40"/>
      <c r="D82" s="40"/>
      <c r="E82" s="40"/>
      <c r="F82" s="40"/>
      <c r="G82" s="9"/>
      <c r="H82" s="9"/>
      <c r="I82" s="9"/>
      <c r="J82" s="9"/>
      <c r="K82" s="9"/>
      <c r="L82" s="9"/>
    </row>
    <row r="83" spans="1:12" x14ac:dyDescent="0.2">
      <c r="A83" s="79"/>
      <c r="B83" s="40"/>
      <c r="C83" s="40"/>
      <c r="D83" s="40"/>
      <c r="E83" s="40"/>
      <c r="F83" s="40"/>
      <c r="G83" s="9"/>
      <c r="H83" s="9"/>
      <c r="I83" s="9"/>
      <c r="J83" s="9"/>
      <c r="K83" s="9"/>
      <c r="L83" s="9"/>
    </row>
    <row r="84" spans="1:12" x14ac:dyDescent="0.2">
      <c r="A84" s="79"/>
      <c r="B84" s="40"/>
      <c r="C84" s="40"/>
      <c r="D84" s="40"/>
      <c r="E84" s="40"/>
      <c r="F84" s="40"/>
      <c r="G84" s="9"/>
      <c r="H84" s="9"/>
      <c r="I84" s="9"/>
      <c r="J84" s="9"/>
      <c r="K84" s="9"/>
      <c r="L84" s="9"/>
    </row>
    <row r="85" spans="1:12" x14ac:dyDescent="0.2">
      <c r="A85" s="79"/>
      <c r="B85" s="40"/>
      <c r="C85" s="40"/>
      <c r="D85" s="40"/>
      <c r="E85" s="40"/>
      <c r="F85" s="40"/>
      <c r="G85" s="9"/>
      <c r="H85" s="9"/>
      <c r="I85" s="9"/>
      <c r="J85" s="9"/>
      <c r="K85" s="9"/>
      <c r="L85" s="9"/>
    </row>
    <row r="86" spans="1:12" x14ac:dyDescent="0.2">
      <c r="A86" s="79"/>
      <c r="B86" s="40"/>
      <c r="C86" s="40"/>
      <c r="D86" s="40"/>
      <c r="E86" s="40"/>
      <c r="F86" s="40"/>
      <c r="G86" s="9"/>
      <c r="H86" s="9"/>
      <c r="I86" s="9"/>
      <c r="J86" s="9"/>
      <c r="K86" s="9"/>
      <c r="L86" s="9"/>
    </row>
    <row r="87" spans="1:12" x14ac:dyDescent="0.2">
      <c r="A87" s="79"/>
      <c r="B87" s="40"/>
      <c r="C87" s="40"/>
      <c r="D87" s="40"/>
      <c r="E87" s="40"/>
      <c r="F87" s="40"/>
      <c r="G87" s="9"/>
      <c r="H87" s="9"/>
      <c r="I87" s="9"/>
      <c r="J87" s="9"/>
      <c r="K87" s="9"/>
      <c r="L87" s="9"/>
    </row>
    <row r="88" spans="1:12" x14ac:dyDescent="0.2">
      <c r="A88" s="79"/>
      <c r="B88" s="40"/>
      <c r="C88" s="40"/>
      <c r="D88" s="40"/>
      <c r="E88" s="40"/>
      <c r="F88" s="40"/>
      <c r="G88" s="9"/>
      <c r="H88" s="9"/>
      <c r="I88" s="9"/>
      <c r="J88" s="9"/>
      <c r="K88" s="9"/>
      <c r="L88" s="9"/>
    </row>
    <row r="89" spans="1:12" x14ac:dyDescent="0.2">
      <c r="A89" s="79"/>
      <c r="B89" s="40"/>
      <c r="C89" s="40"/>
      <c r="D89" s="40"/>
      <c r="E89" s="40"/>
      <c r="F89" s="40"/>
      <c r="G89" s="9"/>
      <c r="H89" s="9"/>
      <c r="I89" s="9"/>
      <c r="J89" s="9"/>
      <c r="K89" s="9"/>
      <c r="L89" s="9"/>
    </row>
    <row r="90" spans="1:12" x14ac:dyDescent="0.2">
      <c r="A90" s="79"/>
      <c r="B90" s="40"/>
      <c r="C90" s="40"/>
      <c r="D90" s="40"/>
      <c r="E90" s="40"/>
      <c r="F90" s="40"/>
      <c r="G90" s="9"/>
      <c r="H90" s="9"/>
      <c r="I90" s="9"/>
      <c r="J90" s="9"/>
      <c r="K90" s="9"/>
      <c r="L90" s="9"/>
    </row>
    <row r="91" spans="1:12" x14ac:dyDescent="0.2">
      <c r="A91" s="79"/>
      <c r="B91" s="40"/>
      <c r="C91" s="40"/>
      <c r="D91" s="40"/>
      <c r="E91" s="40"/>
      <c r="F91" s="40"/>
      <c r="G91" s="9"/>
      <c r="H91" s="9"/>
      <c r="I91" s="9"/>
      <c r="J91" s="9"/>
      <c r="K91" s="9"/>
      <c r="L91" s="9"/>
    </row>
    <row r="92" spans="1:12" x14ac:dyDescent="0.2">
      <c r="A92" s="79"/>
      <c r="B92" s="40"/>
      <c r="C92" s="40"/>
      <c r="D92" s="40"/>
      <c r="E92" s="40"/>
      <c r="F92" s="40"/>
      <c r="G92" s="9"/>
      <c r="H92" s="9"/>
      <c r="I92" s="9"/>
      <c r="J92" s="9"/>
      <c r="K92" s="9"/>
      <c r="L92" s="9"/>
    </row>
    <row r="93" spans="1:12" x14ac:dyDescent="0.2">
      <c r="A93" s="79"/>
      <c r="B93" s="40"/>
      <c r="C93" s="40"/>
      <c r="D93" s="40"/>
      <c r="E93" s="40"/>
      <c r="F93" s="40"/>
      <c r="G93" s="9"/>
      <c r="H93" s="9"/>
      <c r="I93" s="9"/>
      <c r="J93" s="9"/>
      <c r="K93" s="9"/>
      <c r="L93" s="9"/>
    </row>
    <row r="94" spans="1:12" x14ac:dyDescent="0.2">
      <c r="A94" s="79"/>
      <c r="B94" s="40"/>
      <c r="C94" s="40"/>
      <c r="D94" s="40"/>
      <c r="E94" s="40"/>
      <c r="F94" s="40"/>
      <c r="G94" s="9"/>
      <c r="H94" s="9"/>
      <c r="I94" s="9"/>
      <c r="J94" s="9"/>
      <c r="K94" s="9"/>
      <c r="L94" s="9"/>
    </row>
    <row r="95" spans="1:12" x14ac:dyDescent="0.2">
      <c r="A95" s="79"/>
      <c r="B95" s="40"/>
      <c r="C95" s="40"/>
      <c r="D95" s="40"/>
      <c r="E95" s="40"/>
      <c r="F95" s="40"/>
      <c r="G95" s="9"/>
      <c r="H95" s="9"/>
      <c r="I95" s="9"/>
      <c r="J95" s="9"/>
      <c r="K95" s="9"/>
      <c r="L95" s="9"/>
    </row>
    <row r="96" spans="1:12" x14ac:dyDescent="0.2">
      <c r="A96" s="79"/>
      <c r="B96" s="40"/>
      <c r="C96" s="40"/>
      <c r="D96" s="40"/>
      <c r="E96" s="40"/>
      <c r="F96" s="40"/>
      <c r="G96" s="9"/>
      <c r="H96" s="9"/>
      <c r="I96" s="9"/>
      <c r="J96" s="9"/>
      <c r="K96" s="9"/>
      <c r="L96" s="9"/>
    </row>
    <row r="97" spans="1:12" x14ac:dyDescent="0.2">
      <c r="A97" s="79"/>
      <c r="B97" s="40"/>
      <c r="C97" s="40"/>
      <c r="D97" s="40"/>
      <c r="E97" s="40"/>
      <c r="F97" s="40"/>
      <c r="G97" s="9"/>
      <c r="H97" s="9"/>
      <c r="I97" s="9"/>
      <c r="J97" s="9"/>
      <c r="K97" s="9"/>
      <c r="L97" s="9"/>
    </row>
    <row r="98" spans="1:12" x14ac:dyDescent="0.2">
      <c r="A98" s="79"/>
      <c r="B98" s="40"/>
      <c r="C98" s="40"/>
      <c r="D98" s="40"/>
      <c r="E98" s="40"/>
      <c r="F98" s="40"/>
      <c r="G98" s="9"/>
      <c r="H98" s="9"/>
      <c r="I98" s="9"/>
      <c r="J98" s="9"/>
      <c r="K98" s="9"/>
      <c r="L98" s="9"/>
    </row>
    <row r="99" spans="1:12" x14ac:dyDescent="0.2">
      <c r="A99" s="79"/>
      <c r="B99" s="40"/>
      <c r="C99" s="40"/>
      <c r="D99" s="40"/>
      <c r="E99" s="40"/>
      <c r="F99" s="40"/>
      <c r="G99" s="9"/>
      <c r="H99" s="9"/>
      <c r="I99" s="9"/>
      <c r="J99" s="9"/>
      <c r="K99" s="9"/>
      <c r="L99" s="9"/>
    </row>
    <row r="100" spans="1:12" x14ac:dyDescent="0.2">
      <c r="A100" s="79"/>
      <c r="B100" s="40"/>
      <c r="C100" s="40"/>
      <c r="D100" s="40"/>
      <c r="E100" s="40"/>
      <c r="F100" s="40"/>
      <c r="G100" s="9"/>
      <c r="H100" s="9"/>
      <c r="I100" s="9"/>
      <c r="J100" s="9"/>
      <c r="K100" s="9"/>
      <c r="L100" s="9"/>
    </row>
    <row r="101" spans="1:12" x14ac:dyDescent="0.2">
      <c r="A101" s="79"/>
      <c r="B101" s="40"/>
      <c r="C101" s="40"/>
      <c r="D101" s="40"/>
      <c r="E101" s="40"/>
      <c r="F101" s="40"/>
      <c r="G101" s="9"/>
      <c r="H101" s="9"/>
      <c r="I101" s="9"/>
      <c r="J101" s="9"/>
      <c r="K101" s="9"/>
      <c r="L101" s="9"/>
    </row>
    <row r="102" spans="1:12" x14ac:dyDescent="0.2">
      <c r="A102" s="79"/>
      <c r="B102" s="40"/>
      <c r="C102" s="40"/>
      <c r="D102" s="40"/>
      <c r="E102" s="40"/>
      <c r="F102" s="40"/>
      <c r="G102" s="9"/>
      <c r="H102" s="9"/>
      <c r="I102" s="9"/>
      <c r="J102" s="9"/>
      <c r="K102" s="9"/>
      <c r="L102" s="9"/>
    </row>
    <row r="103" spans="1:12" x14ac:dyDescent="0.2">
      <c r="A103" s="79"/>
      <c r="B103" s="40"/>
      <c r="C103" s="40"/>
      <c r="D103" s="40"/>
      <c r="E103" s="40"/>
      <c r="F103" s="40"/>
      <c r="G103" s="9"/>
      <c r="H103" s="9"/>
      <c r="I103" s="9"/>
      <c r="J103" s="9"/>
      <c r="K103" s="9"/>
      <c r="L103" s="9"/>
    </row>
    <row r="104" spans="1:12" x14ac:dyDescent="0.2">
      <c r="A104" s="79"/>
      <c r="B104" s="40"/>
      <c r="C104" s="40"/>
      <c r="D104" s="40"/>
      <c r="E104" s="40"/>
      <c r="F104" s="40"/>
      <c r="G104" s="9"/>
      <c r="H104" s="9"/>
      <c r="I104" s="9"/>
      <c r="J104" s="9"/>
      <c r="K104" s="9"/>
      <c r="L104" s="9"/>
    </row>
    <row r="105" spans="1:12" x14ac:dyDescent="0.2">
      <c r="A105" s="79"/>
      <c r="B105" s="40"/>
      <c r="C105" s="40"/>
      <c r="D105" s="40"/>
      <c r="E105" s="40"/>
      <c r="F105" s="40"/>
      <c r="G105" s="9"/>
      <c r="H105" s="9"/>
      <c r="I105" s="9"/>
      <c r="J105" s="9"/>
      <c r="K105" s="9"/>
      <c r="L105" s="9"/>
    </row>
    <row r="106" spans="1:12" x14ac:dyDescent="0.2">
      <c r="A106" s="79"/>
      <c r="B106" s="40"/>
      <c r="C106" s="40"/>
      <c r="D106" s="40"/>
      <c r="E106" s="40"/>
      <c r="F106" s="40"/>
      <c r="G106" s="9"/>
      <c r="H106" s="9"/>
      <c r="I106" s="9"/>
      <c r="J106" s="9"/>
      <c r="K106" s="9"/>
      <c r="L106" s="9"/>
    </row>
    <row r="107" spans="1:12" x14ac:dyDescent="0.2">
      <c r="A107" s="79"/>
      <c r="B107" s="40"/>
      <c r="C107" s="40"/>
      <c r="D107" s="40"/>
      <c r="E107" s="40"/>
      <c r="F107" s="40"/>
      <c r="G107" s="9"/>
      <c r="H107" s="9"/>
      <c r="I107" s="9"/>
      <c r="J107" s="9"/>
      <c r="K107" s="9"/>
      <c r="L107" s="9"/>
    </row>
    <row r="108" spans="1:12" x14ac:dyDescent="0.2">
      <c r="A108" s="79"/>
      <c r="B108" s="40"/>
      <c r="C108" s="40"/>
      <c r="D108" s="40"/>
      <c r="E108" s="40"/>
      <c r="F108" s="40"/>
      <c r="G108" s="9"/>
      <c r="H108" s="9"/>
      <c r="I108" s="9"/>
      <c r="J108" s="9"/>
      <c r="K108" s="9"/>
      <c r="L108" s="9"/>
    </row>
    <row r="109" spans="1:12" x14ac:dyDescent="0.2">
      <c r="A109" s="79"/>
      <c r="B109" s="40"/>
      <c r="C109" s="40"/>
      <c r="D109" s="40"/>
      <c r="E109" s="40"/>
      <c r="F109" s="40"/>
      <c r="G109" s="9"/>
      <c r="H109" s="9"/>
      <c r="I109" s="9"/>
      <c r="J109" s="9"/>
      <c r="K109" s="9"/>
      <c r="L109" s="9"/>
    </row>
    <row r="110" spans="1:12" x14ac:dyDescent="0.2">
      <c r="A110" s="79"/>
      <c r="B110" s="40"/>
      <c r="C110" s="40"/>
      <c r="D110" s="40"/>
      <c r="E110" s="40"/>
      <c r="F110" s="40"/>
      <c r="G110" s="9"/>
      <c r="H110" s="9"/>
      <c r="I110" s="9"/>
      <c r="J110" s="9"/>
      <c r="K110" s="9"/>
      <c r="L110" s="9"/>
    </row>
    <row r="111" spans="1:12" x14ac:dyDescent="0.2">
      <c r="A111" s="79"/>
      <c r="B111" s="40"/>
      <c r="C111" s="40"/>
      <c r="D111" s="40"/>
      <c r="E111" s="40"/>
      <c r="F111" s="40"/>
      <c r="G111" s="9"/>
      <c r="H111" s="9"/>
      <c r="I111" s="9"/>
      <c r="J111" s="9"/>
      <c r="K111" s="9"/>
      <c r="L111" s="9"/>
    </row>
    <row r="112" spans="1:12" x14ac:dyDescent="0.2">
      <c r="A112" s="79"/>
      <c r="B112" s="40"/>
      <c r="C112" s="40"/>
      <c r="D112" s="40"/>
      <c r="E112" s="40"/>
      <c r="F112" s="40"/>
      <c r="G112" s="9"/>
      <c r="H112" s="9"/>
      <c r="I112" s="9"/>
      <c r="J112" s="9"/>
      <c r="K112" s="9"/>
      <c r="L112" s="9"/>
    </row>
    <row r="113" spans="1:12" x14ac:dyDescent="0.2">
      <c r="A113" s="79"/>
      <c r="B113" s="40"/>
      <c r="C113" s="40"/>
      <c r="D113" s="40"/>
      <c r="E113" s="40"/>
      <c r="F113" s="40"/>
      <c r="G113" s="9"/>
      <c r="H113" s="9"/>
      <c r="I113" s="9"/>
      <c r="J113" s="9"/>
      <c r="K113" s="9"/>
      <c r="L113" s="9"/>
    </row>
    <row r="114" spans="1:12" x14ac:dyDescent="0.2">
      <c r="A114" s="79"/>
      <c r="B114" s="40"/>
      <c r="C114" s="40"/>
      <c r="D114" s="40"/>
      <c r="E114" s="40"/>
      <c r="F114" s="40"/>
      <c r="G114" s="9"/>
      <c r="H114" s="9"/>
      <c r="I114" s="9"/>
      <c r="J114" s="9"/>
      <c r="K114" s="9"/>
      <c r="L114" s="9"/>
    </row>
    <row r="115" spans="1:12" x14ac:dyDescent="0.2">
      <c r="A115" s="79"/>
      <c r="B115" s="40"/>
      <c r="C115" s="40"/>
      <c r="D115" s="40"/>
      <c r="E115" s="40"/>
      <c r="F115" s="40"/>
      <c r="G115" s="9"/>
      <c r="H115" s="9"/>
      <c r="I115" s="9"/>
      <c r="J115" s="9"/>
      <c r="K115" s="9"/>
      <c r="L115" s="9"/>
    </row>
    <row r="116" spans="1:12" x14ac:dyDescent="0.2">
      <c r="A116" s="79"/>
      <c r="B116" s="40"/>
      <c r="C116" s="40"/>
      <c r="D116" s="40"/>
      <c r="E116" s="40"/>
      <c r="F116" s="40"/>
      <c r="G116" s="9"/>
      <c r="H116" s="9"/>
      <c r="I116" s="9"/>
      <c r="J116" s="9"/>
      <c r="K116" s="9"/>
      <c r="L116" s="9"/>
    </row>
    <row r="117" spans="1:12" x14ac:dyDescent="0.2">
      <c r="A117" s="79"/>
      <c r="B117" s="40"/>
      <c r="C117" s="40"/>
      <c r="D117" s="40"/>
      <c r="E117" s="40"/>
      <c r="F117" s="40"/>
      <c r="G117" s="9"/>
      <c r="H117" s="9"/>
      <c r="I117" s="9"/>
      <c r="J117" s="9"/>
      <c r="K117" s="9"/>
      <c r="L117" s="9"/>
    </row>
    <row r="118" spans="1:12" x14ac:dyDescent="0.2">
      <c r="A118" s="79"/>
      <c r="B118" s="40"/>
      <c r="C118" s="40"/>
      <c r="D118" s="40"/>
      <c r="E118" s="40"/>
      <c r="F118" s="40"/>
      <c r="G118" s="9"/>
      <c r="H118" s="9"/>
      <c r="I118" s="9"/>
      <c r="J118" s="9"/>
      <c r="K118" s="9"/>
      <c r="L118" s="9"/>
    </row>
    <row r="119" spans="1:12" x14ac:dyDescent="0.2">
      <c r="A119" s="79"/>
      <c r="B119" s="40"/>
      <c r="C119" s="40"/>
      <c r="D119" s="40"/>
      <c r="E119" s="40"/>
      <c r="F119" s="40"/>
      <c r="G119" s="9"/>
      <c r="H119" s="9"/>
      <c r="I119" s="9"/>
      <c r="J119" s="9"/>
      <c r="K119" s="9"/>
      <c r="L119" s="9"/>
    </row>
    <row r="120" spans="1:12" x14ac:dyDescent="0.2">
      <c r="A120" s="79"/>
      <c r="B120" s="40"/>
      <c r="C120" s="40"/>
      <c r="D120" s="40"/>
      <c r="E120" s="40"/>
      <c r="F120" s="40"/>
      <c r="G120" s="9"/>
      <c r="H120" s="9"/>
      <c r="I120" s="9"/>
      <c r="J120" s="9"/>
      <c r="K120" s="9"/>
      <c r="L120" s="9"/>
    </row>
    <row r="121" spans="1:12" x14ac:dyDescent="0.2">
      <c r="A121" s="79"/>
      <c r="B121" s="40"/>
      <c r="C121" s="40"/>
      <c r="D121" s="40"/>
      <c r="E121" s="40"/>
      <c r="F121" s="40"/>
      <c r="G121" s="9"/>
      <c r="H121" s="9"/>
      <c r="I121" s="9"/>
      <c r="J121" s="9"/>
      <c r="K121" s="9"/>
      <c r="L121" s="9"/>
    </row>
    <row r="122" spans="1:12" x14ac:dyDescent="0.2">
      <c r="A122" s="79"/>
      <c r="B122" s="40"/>
      <c r="C122" s="40"/>
      <c r="D122" s="40"/>
      <c r="E122" s="40"/>
      <c r="F122" s="40"/>
      <c r="G122" s="9"/>
      <c r="H122" s="9"/>
      <c r="I122" s="9"/>
      <c r="J122" s="9"/>
      <c r="K122" s="9"/>
      <c r="L122" s="9"/>
    </row>
    <row r="123" spans="1:12" x14ac:dyDescent="0.2">
      <c r="A123" s="79"/>
      <c r="B123" s="40"/>
      <c r="C123" s="40"/>
      <c r="D123" s="40"/>
      <c r="E123" s="40"/>
      <c r="F123" s="40"/>
      <c r="G123" s="9"/>
      <c r="H123" s="9"/>
      <c r="I123" s="9"/>
      <c r="J123" s="9"/>
      <c r="K123" s="9"/>
      <c r="L123" s="9"/>
    </row>
    <row r="124" spans="1:12" x14ac:dyDescent="0.2">
      <c r="A124" s="79"/>
      <c r="B124" s="40"/>
      <c r="C124" s="40"/>
      <c r="D124" s="40"/>
      <c r="E124" s="40"/>
      <c r="F124" s="40"/>
      <c r="G124" s="9"/>
      <c r="H124" s="9"/>
      <c r="I124" s="9"/>
      <c r="J124" s="9"/>
      <c r="K124" s="9"/>
      <c r="L124" s="9"/>
    </row>
    <row r="125" spans="1:12" x14ac:dyDescent="0.2">
      <c r="A125" s="79"/>
      <c r="B125" s="40"/>
      <c r="C125" s="40"/>
      <c r="D125" s="40"/>
      <c r="E125" s="40"/>
      <c r="F125" s="40"/>
      <c r="G125" s="9"/>
      <c r="H125" s="9"/>
      <c r="I125" s="9"/>
      <c r="J125" s="9"/>
      <c r="K125" s="9"/>
      <c r="L125" s="9"/>
    </row>
    <row r="126" spans="1:12" x14ac:dyDescent="0.2">
      <c r="A126" s="79"/>
      <c r="B126" s="40"/>
      <c r="C126" s="40"/>
      <c r="D126" s="40"/>
      <c r="E126" s="40"/>
      <c r="F126" s="40"/>
      <c r="G126" s="9"/>
      <c r="H126" s="9"/>
      <c r="I126" s="9"/>
      <c r="J126" s="9"/>
      <c r="K126" s="9"/>
      <c r="L126" s="9"/>
    </row>
    <row r="127" spans="1:12" x14ac:dyDescent="0.2">
      <c r="A127" s="79"/>
      <c r="B127" s="40"/>
      <c r="C127" s="40"/>
      <c r="D127" s="40"/>
      <c r="E127" s="40"/>
      <c r="F127" s="40"/>
      <c r="G127" s="9"/>
      <c r="H127" s="9"/>
      <c r="I127" s="9"/>
      <c r="J127" s="9"/>
      <c r="K127" s="9"/>
      <c r="L127" s="9"/>
    </row>
    <row r="128" spans="1:12" x14ac:dyDescent="0.2">
      <c r="A128" s="79"/>
      <c r="B128" s="40"/>
      <c r="C128" s="40"/>
      <c r="D128" s="40"/>
      <c r="E128" s="40"/>
      <c r="F128" s="40"/>
      <c r="G128" s="9"/>
      <c r="H128" s="9"/>
      <c r="I128" s="9"/>
      <c r="J128" s="9"/>
      <c r="K128" s="9"/>
      <c r="L128" s="9"/>
    </row>
    <row r="129" spans="1:12" x14ac:dyDescent="0.2">
      <c r="A129" s="79"/>
      <c r="B129" s="40"/>
      <c r="C129" s="40"/>
      <c r="D129" s="40"/>
      <c r="E129" s="40"/>
      <c r="F129" s="40"/>
      <c r="G129" s="9"/>
      <c r="H129" s="9"/>
      <c r="I129" s="9"/>
      <c r="J129" s="9"/>
      <c r="K129" s="9"/>
      <c r="L129" s="9"/>
    </row>
    <row r="130" spans="1:12" x14ac:dyDescent="0.2">
      <c r="A130" s="79"/>
      <c r="B130" s="40"/>
      <c r="C130" s="40"/>
      <c r="D130" s="40"/>
      <c r="E130" s="40"/>
      <c r="F130" s="40"/>
      <c r="G130" s="9"/>
      <c r="H130" s="9"/>
      <c r="I130" s="9"/>
      <c r="J130" s="9"/>
      <c r="K130" s="9"/>
      <c r="L130" s="9"/>
    </row>
    <row r="131" spans="1:12" x14ac:dyDescent="0.2">
      <c r="A131" s="79"/>
      <c r="B131" s="40"/>
      <c r="C131" s="40"/>
      <c r="D131" s="40"/>
      <c r="E131" s="40"/>
      <c r="F131" s="40"/>
      <c r="G131" s="9"/>
      <c r="H131" s="9"/>
      <c r="I131" s="9"/>
      <c r="J131" s="9"/>
      <c r="K131" s="9"/>
      <c r="L131" s="9"/>
    </row>
    <row r="132" spans="1:12" x14ac:dyDescent="0.2">
      <c r="A132" s="79"/>
      <c r="B132" s="40"/>
      <c r="C132" s="40"/>
      <c r="D132" s="40"/>
      <c r="E132" s="40"/>
      <c r="F132" s="40"/>
      <c r="G132" s="9"/>
      <c r="H132" s="9"/>
      <c r="I132" s="9"/>
      <c r="J132" s="9"/>
      <c r="K132" s="9"/>
      <c r="L132" s="9"/>
    </row>
    <row r="133" spans="1:12" x14ac:dyDescent="0.2">
      <c r="A133" s="79"/>
      <c r="B133" s="40"/>
      <c r="C133" s="40"/>
      <c r="D133" s="40"/>
      <c r="E133" s="40"/>
      <c r="F133" s="40"/>
      <c r="G133" s="9"/>
      <c r="H133" s="9"/>
      <c r="I133" s="9"/>
      <c r="J133" s="9"/>
      <c r="K133" s="9"/>
      <c r="L133" s="9"/>
    </row>
    <row r="134" spans="1:12" x14ac:dyDescent="0.2">
      <c r="A134" s="79"/>
      <c r="B134" s="40"/>
      <c r="C134" s="40"/>
      <c r="D134" s="40"/>
      <c r="E134" s="40"/>
      <c r="F134" s="40"/>
      <c r="G134" s="9"/>
      <c r="H134" s="9"/>
      <c r="I134" s="9"/>
      <c r="J134" s="9"/>
      <c r="K134" s="9"/>
      <c r="L134" s="9"/>
    </row>
    <row r="135" spans="1:12" x14ac:dyDescent="0.2">
      <c r="A135" s="79"/>
      <c r="B135" s="40"/>
      <c r="C135" s="40"/>
      <c r="D135" s="40"/>
      <c r="E135" s="40"/>
      <c r="F135" s="40"/>
      <c r="G135" s="9"/>
      <c r="H135" s="9"/>
      <c r="I135" s="9"/>
      <c r="J135" s="9"/>
      <c r="K135" s="9"/>
      <c r="L135" s="9"/>
    </row>
    <row r="136" spans="1:12" x14ac:dyDescent="0.2">
      <c r="A136" s="79"/>
      <c r="B136" s="40"/>
      <c r="C136" s="40"/>
      <c r="D136" s="40"/>
      <c r="E136" s="40"/>
      <c r="F136" s="40"/>
      <c r="G136" s="9"/>
      <c r="H136" s="9"/>
      <c r="I136" s="9"/>
      <c r="J136" s="9"/>
      <c r="K136" s="9"/>
      <c r="L136" s="9"/>
    </row>
    <row r="137" spans="1:12" x14ac:dyDescent="0.2">
      <c r="A137" s="79"/>
      <c r="B137" s="40"/>
      <c r="C137" s="40"/>
      <c r="D137" s="40"/>
      <c r="E137" s="40"/>
      <c r="F137" s="40"/>
      <c r="G137" s="9"/>
      <c r="H137" s="9"/>
      <c r="I137" s="9"/>
      <c r="J137" s="9"/>
      <c r="K137" s="9"/>
      <c r="L137" s="9"/>
    </row>
    <row r="138" spans="1:12" x14ac:dyDescent="0.2">
      <c r="A138" s="79"/>
      <c r="B138" s="40"/>
      <c r="C138" s="40"/>
      <c r="D138" s="40"/>
      <c r="E138" s="40"/>
      <c r="F138" s="40"/>
      <c r="G138" s="9"/>
      <c r="H138" s="9"/>
      <c r="I138" s="9"/>
      <c r="J138" s="9"/>
      <c r="K138" s="9"/>
      <c r="L138" s="9"/>
    </row>
    <row r="139" spans="1:12" x14ac:dyDescent="0.2">
      <c r="A139" s="79"/>
      <c r="B139" s="40"/>
      <c r="C139" s="40"/>
      <c r="D139" s="40"/>
      <c r="E139" s="40"/>
      <c r="F139" s="40"/>
      <c r="G139" s="9"/>
      <c r="H139" s="9"/>
      <c r="I139" s="9"/>
      <c r="J139" s="9"/>
      <c r="K139" s="9"/>
      <c r="L139" s="9"/>
    </row>
    <row r="140" spans="1:12" x14ac:dyDescent="0.2">
      <c r="A140" s="79"/>
      <c r="B140" s="40"/>
      <c r="C140" s="40"/>
      <c r="D140" s="40"/>
      <c r="E140" s="40"/>
      <c r="F140" s="40"/>
      <c r="G140" s="9"/>
      <c r="H140" s="9"/>
      <c r="I140" s="9"/>
      <c r="J140" s="9"/>
      <c r="K140" s="9"/>
      <c r="L140" s="9"/>
    </row>
    <row r="141" spans="1:12" x14ac:dyDescent="0.2">
      <c r="A141" s="79"/>
      <c r="B141" s="40"/>
      <c r="C141" s="40"/>
      <c r="D141" s="40"/>
      <c r="E141" s="40"/>
      <c r="F141" s="40"/>
      <c r="G141" s="9"/>
      <c r="H141" s="9"/>
      <c r="I141" s="9"/>
      <c r="J141" s="9"/>
      <c r="K141" s="9"/>
      <c r="L141" s="9"/>
    </row>
    <row r="142" spans="1:12" x14ac:dyDescent="0.2">
      <c r="A142" s="79"/>
      <c r="B142" s="40"/>
      <c r="C142" s="40"/>
      <c r="D142" s="40"/>
      <c r="E142" s="40"/>
      <c r="F142" s="40"/>
      <c r="G142" s="9"/>
      <c r="H142" s="9"/>
      <c r="I142" s="9"/>
      <c r="J142" s="9"/>
      <c r="K142" s="9"/>
      <c r="L142" s="9"/>
    </row>
    <row r="143" spans="1:12" x14ac:dyDescent="0.2">
      <c r="A143" s="79"/>
      <c r="B143" s="40"/>
      <c r="C143" s="40"/>
      <c r="D143" s="40"/>
      <c r="E143" s="40"/>
      <c r="F143" s="40"/>
      <c r="G143" s="9"/>
      <c r="H143" s="9"/>
      <c r="I143" s="9"/>
      <c r="J143" s="9"/>
      <c r="K143" s="9"/>
      <c r="L143" s="9"/>
    </row>
    <row r="144" spans="1:12" x14ac:dyDescent="0.2">
      <c r="A144" s="79"/>
      <c r="B144" s="40"/>
      <c r="C144" s="40"/>
      <c r="D144" s="40"/>
      <c r="E144" s="40"/>
      <c r="F144" s="40"/>
      <c r="G144" s="9"/>
      <c r="H144" s="9"/>
      <c r="I144" s="9"/>
      <c r="J144" s="9"/>
      <c r="K144" s="9"/>
      <c r="L144" s="9"/>
    </row>
    <row r="145" spans="1:12" x14ac:dyDescent="0.2">
      <c r="A145" s="79"/>
      <c r="B145" s="40"/>
      <c r="C145" s="40"/>
      <c r="D145" s="40"/>
      <c r="E145" s="40"/>
      <c r="F145" s="40"/>
      <c r="G145" s="9"/>
      <c r="H145" s="9"/>
      <c r="I145" s="9"/>
      <c r="J145" s="9"/>
      <c r="K145" s="9"/>
      <c r="L145" s="9"/>
    </row>
    <row r="146" spans="1:12" x14ac:dyDescent="0.2">
      <c r="A146" s="79"/>
      <c r="B146" s="40"/>
      <c r="C146" s="40"/>
      <c r="D146" s="40"/>
      <c r="E146" s="40"/>
      <c r="F146" s="40"/>
      <c r="G146" s="9"/>
      <c r="H146" s="9"/>
      <c r="I146" s="9"/>
      <c r="J146" s="9"/>
      <c r="K146" s="9"/>
      <c r="L146" s="9"/>
    </row>
    <row r="147" spans="1:12" x14ac:dyDescent="0.2">
      <c r="A147" s="79"/>
      <c r="B147" s="40"/>
      <c r="C147" s="40"/>
      <c r="D147" s="40"/>
      <c r="E147" s="40"/>
      <c r="F147" s="40"/>
      <c r="G147" s="9"/>
      <c r="H147" s="9"/>
      <c r="I147" s="9"/>
      <c r="J147" s="9"/>
      <c r="K147" s="9"/>
      <c r="L147" s="9"/>
    </row>
    <row r="148" spans="1:12" x14ac:dyDescent="0.2">
      <c r="A148" s="79"/>
      <c r="B148" s="40"/>
      <c r="C148" s="40"/>
      <c r="D148" s="40"/>
      <c r="E148" s="40"/>
      <c r="F148" s="40"/>
      <c r="G148" s="9"/>
      <c r="H148" s="9"/>
      <c r="I148" s="9"/>
      <c r="J148" s="9"/>
      <c r="K148" s="9"/>
      <c r="L148" s="9"/>
    </row>
    <row r="149" spans="1:12" x14ac:dyDescent="0.2">
      <c r="A149" s="79"/>
      <c r="B149" s="40"/>
      <c r="C149" s="40"/>
      <c r="D149" s="40"/>
      <c r="E149" s="40"/>
      <c r="F149" s="40"/>
      <c r="G149" s="9"/>
      <c r="H149" s="9"/>
      <c r="I149" s="9"/>
      <c r="J149" s="9"/>
      <c r="K149" s="9"/>
      <c r="L149" s="9"/>
    </row>
    <row r="150" spans="1:12" x14ac:dyDescent="0.2">
      <c r="A150" s="79"/>
      <c r="B150" s="40"/>
      <c r="C150" s="40"/>
      <c r="D150" s="40"/>
      <c r="E150" s="40"/>
      <c r="F150" s="40"/>
      <c r="G150" s="9"/>
      <c r="H150" s="9"/>
      <c r="I150" s="9"/>
      <c r="J150" s="9"/>
      <c r="K150" s="9"/>
      <c r="L150" s="9"/>
    </row>
    <row r="151" spans="1:12" x14ac:dyDescent="0.2">
      <c r="A151" s="79"/>
      <c r="B151" s="40"/>
      <c r="C151" s="40"/>
      <c r="D151" s="40"/>
      <c r="E151" s="40"/>
      <c r="F151" s="40"/>
      <c r="G151" s="9"/>
      <c r="H151" s="9"/>
      <c r="I151" s="9"/>
      <c r="J151" s="9"/>
      <c r="K151" s="9"/>
      <c r="L151" s="9"/>
    </row>
    <row r="152" spans="1:12" x14ac:dyDescent="0.2">
      <c r="A152" s="79"/>
      <c r="B152" s="40"/>
      <c r="C152" s="40"/>
      <c r="D152" s="40"/>
      <c r="E152" s="40"/>
      <c r="F152" s="40"/>
      <c r="G152" s="9"/>
      <c r="H152" s="9"/>
      <c r="I152" s="9"/>
      <c r="J152" s="9"/>
      <c r="K152" s="9"/>
      <c r="L152" s="9"/>
    </row>
    <row r="153" spans="1:12" x14ac:dyDescent="0.2">
      <c r="A153" s="79"/>
      <c r="B153" s="40"/>
      <c r="C153" s="40"/>
      <c r="D153" s="40"/>
      <c r="E153" s="40"/>
      <c r="F153" s="40"/>
      <c r="G153" s="9"/>
      <c r="H153" s="9"/>
      <c r="I153" s="9"/>
      <c r="J153" s="9"/>
      <c r="K153" s="9"/>
      <c r="L153" s="9"/>
    </row>
    <row r="154" spans="1:12" x14ac:dyDescent="0.2">
      <c r="A154" s="79"/>
      <c r="B154" s="40"/>
      <c r="C154" s="40"/>
      <c r="D154" s="40"/>
      <c r="E154" s="40"/>
      <c r="F154" s="40"/>
      <c r="G154" s="9"/>
      <c r="H154" s="9"/>
      <c r="I154" s="9"/>
      <c r="J154" s="9"/>
      <c r="K154" s="9"/>
      <c r="L154" s="9"/>
    </row>
    <row r="155" spans="1:12" x14ac:dyDescent="0.2">
      <c r="A155" s="79"/>
      <c r="B155" s="40"/>
      <c r="C155" s="40"/>
      <c r="D155" s="40"/>
      <c r="E155" s="40"/>
      <c r="F155" s="40"/>
      <c r="G155" s="9"/>
      <c r="H155" s="9"/>
      <c r="I155" s="9"/>
      <c r="J155" s="9"/>
      <c r="K155" s="9"/>
      <c r="L155" s="9"/>
    </row>
    <row r="156" spans="1:12" x14ac:dyDescent="0.2">
      <c r="A156" s="79"/>
      <c r="B156" s="40"/>
      <c r="C156" s="40"/>
      <c r="D156" s="40"/>
      <c r="E156" s="40"/>
      <c r="F156" s="40"/>
      <c r="G156" s="9"/>
      <c r="H156" s="9"/>
      <c r="I156" s="9"/>
      <c r="J156" s="9"/>
      <c r="K156" s="9"/>
      <c r="L156" s="9"/>
    </row>
    <row r="157" spans="1:12" x14ac:dyDescent="0.2">
      <c r="A157" s="79"/>
      <c r="B157" s="40"/>
      <c r="C157" s="40"/>
      <c r="D157" s="40"/>
      <c r="E157" s="40"/>
      <c r="F157" s="40"/>
      <c r="G157" s="9"/>
      <c r="H157" s="9"/>
      <c r="I157" s="9"/>
      <c r="J157" s="9"/>
      <c r="K157" s="9"/>
      <c r="L157" s="9"/>
    </row>
    <row r="158" spans="1:12" x14ac:dyDescent="0.2">
      <c r="A158" s="79"/>
      <c r="B158" s="40"/>
      <c r="C158" s="40"/>
      <c r="D158" s="40"/>
      <c r="E158" s="40"/>
      <c r="F158" s="40"/>
      <c r="G158" s="9"/>
      <c r="H158" s="9"/>
      <c r="I158" s="9"/>
      <c r="J158" s="9"/>
      <c r="K158" s="9"/>
      <c r="L158" s="9"/>
    </row>
    <row r="159" spans="1:12" x14ac:dyDescent="0.2">
      <c r="A159" s="79"/>
      <c r="B159" s="40"/>
      <c r="C159" s="40"/>
      <c r="D159" s="40"/>
      <c r="E159" s="40"/>
      <c r="F159" s="40"/>
      <c r="G159" s="9"/>
      <c r="H159" s="9"/>
      <c r="I159" s="9"/>
      <c r="J159" s="9"/>
      <c r="K159" s="9"/>
      <c r="L159" s="9"/>
    </row>
    <row r="160" spans="1:12" x14ac:dyDescent="0.2">
      <c r="A160" s="79"/>
      <c r="B160" s="40"/>
      <c r="C160" s="40"/>
      <c r="D160" s="40"/>
      <c r="E160" s="40"/>
      <c r="F160" s="40"/>
      <c r="G160" s="9"/>
      <c r="H160" s="9"/>
      <c r="I160" s="9"/>
      <c r="J160" s="9"/>
      <c r="K160" s="9"/>
      <c r="L160" s="9"/>
    </row>
    <row r="161" spans="1:12" x14ac:dyDescent="0.2">
      <c r="A161" s="79"/>
      <c r="B161" s="40"/>
      <c r="C161" s="40"/>
      <c r="D161" s="40"/>
      <c r="E161" s="40"/>
      <c r="F161" s="40"/>
      <c r="G161" s="9"/>
      <c r="H161" s="9"/>
      <c r="I161" s="9"/>
      <c r="J161" s="9"/>
      <c r="K161" s="9"/>
      <c r="L161" s="9"/>
    </row>
    <row r="162" spans="1:12" x14ac:dyDescent="0.2">
      <c r="A162" s="79"/>
      <c r="B162" s="40"/>
      <c r="C162" s="40"/>
      <c r="D162" s="40"/>
      <c r="E162" s="40"/>
      <c r="F162" s="40"/>
      <c r="G162" s="9"/>
      <c r="H162" s="9"/>
      <c r="I162" s="9"/>
      <c r="J162" s="9"/>
      <c r="K162" s="9"/>
      <c r="L162" s="9"/>
    </row>
    <row r="163" spans="1:12" x14ac:dyDescent="0.2">
      <c r="A163" s="79"/>
      <c r="B163" s="40"/>
      <c r="C163" s="40"/>
      <c r="D163" s="40"/>
      <c r="E163" s="40"/>
      <c r="F163" s="40"/>
      <c r="G163" s="9"/>
      <c r="H163" s="9"/>
      <c r="I163" s="9"/>
      <c r="J163" s="9"/>
      <c r="K163" s="9"/>
      <c r="L163" s="9"/>
    </row>
    <row r="164" spans="1:12" x14ac:dyDescent="0.2">
      <c r="A164" s="79"/>
      <c r="B164" s="40"/>
      <c r="C164" s="40"/>
      <c r="D164" s="40"/>
      <c r="E164" s="40"/>
      <c r="F164" s="40"/>
      <c r="G164" s="9"/>
      <c r="H164" s="9"/>
      <c r="I164" s="9"/>
      <c r="J164" s="9"/>
      <c r="K164" s="9"/>
      <c r="L164" s="9"/>
    </row>
    <row r="165" spans="1:12" x14ac:dyDescent="0.2">
      <c r="A165" s="79"/>
      <c r="B165" s="40"/>
      <c r="C165" s="40"/>
      <c r="D165" s="40"/>
      <c r="E165" s="40"/>
      <c r="F165" s="40"/>
      <c r="G165" s="9"/>
      <c r="H165" s="9"/>
      <c r="I165" s="9"/>
      <c r="J165" s="9"/>
      <c r="K165" s="9"/>
      <c r="L165" s="9"/>
    </row>
    <row r="166" spans="1:12" x14ac:dyDescent="0.2">
      <c r="A166" s="79"/>
      <c r="B166" s="40"/>
      <c r="C166" s="40"/>
      <c r="D166" s="40"/>
      <c r="E166" s="40"/>
      <c r="F166" s="40"/>
      <c r="G166" s="9"/>
      <c r="H166" s="9"/>
      <c r="I166" s="9"/>
      <c r="J166" s="9"/>
      <c r="K166" s="9"/>
      <c r="L166" s="9"/>
    </row>
    <row r="167" spans="1:12" x14ac:dyDescent="0.2">
      <c r="A167" s="79"/>
      <c r="B167" s="40"/>
      <c r="C167" s="40"/>
      <c r="D167" s="40"/>
      <c r="E167" s="40"/>
      <c r="F167" s="40"/>
      <c r="G167" s="9"/>
      <c r="H167" s="9"/>
      <c r="I167" s="9"/>
      <c r="J167" s="9"/>
      <c r="K167" s="9"/>
      <c r="L167" s="9"/>
    </row>
    <row r="168" spans="1:12" x14ac:dyDescent="0.2">
      <c r="A168" s="79"/>
      <c r="B168" s="40"/>
      <c r="C168" s="40"/>
      <c r="D168" s="40"/>
      <c r="E168" s="40"/>
      <c r="F168" s="40"/>
      <c r="G168" s="9"/>
      <c r="H168" s="9"/>
      <c r="I168" s="9"/>
      <c r="J168" s="9"/>
      <c r="K168" s="9"/>
      <c r="L168" s="9"/>
    </row>
    <row r="169" spans="1:12" x14ac:dyDescent="0.2">
      <c r="A169" s="79"/>
      <c r="B169" s="40"/>
      <c r="C169" s="40"/>
      <c r="D169" s="40"/>
      <c r="E169" s="40"/>
      <c r="F169" s="40"/>
      <c r="G169" s="9"/>
      <c r="H169" s="9"/>
      <c r="I169" s="9"/>
      <c r="J169" s="9"/>
      <c r="K169" s="9"/>
      <c r="L169" s="9"/>
    </row>
    <row r="170" spans="1:12" x14ac:dyDescent="0.2">
      <c r="A170" s="79"/>
      <c r="B170" s="40"/>
      <c r="C170" s="40"/>
      <c r="D170" s="40"/>
      <c r="E170" s="40"/>
      <c r="F170" s="40"/>
      <c r="G170" s="9"/>
      <c r="H170" s="9"/>
      <c r="I170" s="9"/>
      <c r="J170" s="9"/>
      <c r="K170" s="9"/>
      <c r="L170" s="9"/>
    </row>
    <row r="171" spans="1:12" x14ac:dyDescent="0.2">
      <c r="A171" s="79"/>
      <c r="B171" s="40"/>
      <c r="C171" s="40"/>
      <c r="D171" s="40"/>
      <c r="E171" s="40"/>
      <c r="F171" s="40"/>
      <c r="G171" s="9"/>
      <c r="H171" s="9"/>
      <c r="I171" s="9"/>
      <c r="J171" s="9"/>
      <c r="K171" s="9"/>
      <c r="L171" s="9"/>
    </row>
    <row r="172" spans="1:12" x14ac:dyDescent="0.2">
      <c r="A172" s="79"/>
      <c r="B172" s="40"/>
      <c r="C172" s="40"/>
      <c r="D172" s="40"/>
      <c r="E172" s="40"/>
      <c r="F172" s="40"/>
      <c r="G172" s="9"/>
      <c r="H172" s="9"/>
      <c r="I172" s="9"/>
      <c r="J172" s="9"/>
      <c r="K172" s="9"/>
      <c r="L172" s="9"/>
    </row>
    <row r="173" spans="1:12" x14ac:dyDescent="0.2">
      <c r="A173" s="79"/>
      <c r="B173" s="40"/>
      <c r="C173" s="40"/>
      <c r="D173" s="40"/>
      <c r="E173" s="40"/>
      <c r="F173" s="40"/>
      <c r="G173" s="9"/>
      <c r="H173" s="9"/>
      <c r="I173" s="9"/>
      <c r="J173" s="9"/>
      <c r="K173" s="9"/>
      <c r="L173" s="9"/>
    </row>
    <row r="174" spans="1:12" x14ac:dyDescent="0.2">
      <c r="A174" s="79"/>
      <c r="B174" s="40"/>
      <c r="C174" s="40"/>
      <c r="D174" s="40"/>
      <c r="E174" s="40"/>
      <c r="F174" s="40"/>
      <c r="G174" s="9"/>
      <c r="H174" s="9"/>
      <c r="I174" s="9"/>
      <c r="J174" s="9"/>
      <c r="K174" s="9"/>
      <c r="L174" s="9"/>
    </row>
    <row r="175" spans="1:12" x14ac:dyDescent="0.2">
      <c r="A175" s="79"/>
      <c r="B175" s="40"/>
      <c r="C175" s="40"/>
      <c r="D175" s="40"/>
      <c r="E175" s="40"/>
      <c r="F175" s="40"/>
      <c r="G175" s="9"/>
      <c r="H175" s="9"/>
      <c r="I175" s="9"/>
      <c r="J175" s="9"/>
      <c r="K175" s="9"/>
      <c r="L175" s="9"/>
    </row>
    <row r="176" spans="1:12" x14ac:dyDescent="0.2">
      <c r="A176" s="79"/>
      <c r="B176" s="40"/>
      <c r="C176" s="40"/>
      <c r="D176" s="40"/>
      <c r="E176" s="40"/>
      <c r="F176" s="40"/>
      <c r="G176" s="9"/>
      <c r="H176" s="9"/>
      <c r="I176" s="9"/>
      <c r="J176" s="9"/>
      <c r="K176" s="9"/>
      <c r="L176" s="9"/>
    </row>
    <row r="177" spans="1:12" x14ac:dyDescent="0.2">
      <c r="A177" s="79"/>
      <c r="B177" s="40"/>
      <c r="C177" s="40"/>
      <c r="D177" s="40"/>
      <c r="E177" s="40"/>
      <c r="F177" s="40"/>
      <c r="G177" s="9"/>
      <c r="H177" s="9"/>
      <c r="I177" s="9"/>
      <c r="J177" s="9"/>
      <c r="K177" s="9"/>
      <c r="L177" s="9"/>
    </row>
    <row r="178" spans="1:12" x14ac:dyDescent="0.2">
      <c r="A178" s="79"/>
      <c r="B178" s="40"/>
      <c r="C178" s="40"/>
      <c r="D178" s="40"/>
      <c r="E178" s="40"/>
      <c r="F178" s="40"/>
      <c r="G178" s="9"/>
      <c r="H178" s="9"/>
      <c r="I178" s="9"/>
      <c r="J178" s="9"/>
      <c r="K178" s="9"/>
      <c r="L178" s="9"/>
    </row>
  </sheetData>
  <sheetProtection algorithmName="SHA-512" hashValue="0fzjvFJoW8rT4j4ZKtOxS2XaQgedv8bnEYcQITiYfQ3qGKBx6HF+FHg8cqrQsmwUOJ3KTPajVTpVruROnqKlFw==" saltValue="4HGM0r1DiwynNSipTzIF6Q==" spinCount="100000" sheet="1" objects="1" scenarios="1"/>
  <mergeCells count="36">
    <mergeCell ref="M46:T46"/>
    <mergeCell ref="M45:T45"/>
    <mergeCell ref="A54:G54"/>
    <mergeCell ref="C8:C10"/>
    <mergeCell ref="B8:B10"/>
    <mergeCell ref="A8:A10"/>
    <mergeCell ref="A51:B51"/>
    <mergeCell ref="A52:B52"/>
    <mergeCell ref="D8:D10"/>
    <mergeCell ref="G8:G10"/>
    <mergeCell ref="F8:F10"/>
    <mergeCell ref="E8:E10"/>
    <mergeCell ref="M9:Q9"/>
    <mergeCell ref="H9:L9"/>
    <mergeCell ref="R9:V9"/>
    <mergeCell ref="H8:V8"/>
    <mergeCell ref="A1:G1"/>
    <mergeCell ref="B2:E2"/>
    <mergeCell ref="C4:I4"/>
    <mergeCell ref="C6:I6"/>
    <mergeCell ref="C5:I5"/>
    <mergeCell ref="AD9:AE9"/>
    <mergeCell ref="AF9:AG9"/>
    <mergeCell ref="AH9:AI9"/>
    <mergeCell ref="W8:AB8"/>
    <mergeCell ref="W9:W10"/>
    <mergeCell ref="Y9:Y10"/>
    <mergeCell ref="Z9:Z10"/>
    <mergeCell ref="AB9:AB10"/>
    <mergeCell ref="X9:X10"/>
    <mergeCell ref="AA9:AA10"/>
    <mergeCell ref="J4:K4"/>
    <mergeCell ref="J5:K5"/>
    <mergeCell ref="J6:K6"/>
    <mergeCell ref="L4:O4"/>
    <mergeCell ref="L5:O5"/>
  </mergeCells>
  <dataValidations count="1">
    <dataValidation type="list" allowBlank="1" showInputMessage="1" showErrorMessage="1" sqref="E11:E44 AA11:AA44 X11:X44" xr:uid="{6E8BD550-EE87-A44C-8F48-17D844A78FEB}">
      <formula1>"Yes, No"</formula1>
    </dataValidation>
  </dataValidation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8BFE-AB04-2941-B34B-491C786E8599}">
  <sheetPr codeName="Sheet2"/>
  <dimension ref="A1:I54"/>
  <sheetViews>
    <sheetView workbookViewId="0">
      <selection activeCell="H37" sqref="H37"/>
    </sheetView>
  </sheetViews>
  <sheetFormatPr baseColWidth="10" defaultColWidth="29.6640625" defaultRowHeight="16" x14ac:dyDescent="0.2"/>
  <cols>
    <col min="1" max="3" width="29.6640625" style="150"/>
    <col min="4" max="4" width="5.5" style="150" customWidth="1"/>
    <col min="5" max="8" width="13.6640625" style="150" customWidth="1"/>
    <col min="9" max="9" width="29.6640625" style="150"/>
    <col min="10" max="13" width="14.1640625" style="150" customWidth="1"/>
    <col min="14" max="16384" width="29.6640625" style="150"/>
  </cols>
  <sheetData>
    <row r="1" spans="1:9" ht="39" customHeight="1" x14ac:dyDescent="0.2">
      <c r="A1" s="149" t="s">
        <v>24</v>
      </c>
      <c r="B1" s="149"/>
      <c r="C1" s="149"/>
      <c r="E1" s="151" t="s">
        <v>39</v>
      </c>
      <c r="F1" s="151"/>
      <c r="G1" s="151"/>
      <c r="H1" s="151"/>
      <c r="I1" s="152"/>
    </row>
    <row r="2" spans="1:9" x14ac:dyDescent="0.2">
      <c r="A2" s="153" t="s">
        <v>12</v>
      </c>
      <c r="B2" s="153" t="s">
        <v>34</v>
      </c>
      <c r="C2" s="153" t="s">
        <v>57</v>
      </c>
      <c r="E2" s="153" t="s">
        <v>29</v>
      </c>
      <c r="F2" s="153" t="s">
        <v>30</v>
      </c>
      <c r="G2" s="153" t="s">
        <v>31</v>
      </c>
      <c r="H2" s="153" t="s">
        <v>32</v>
      </c>
      <c r="I2" s="154"/>
    </row>
    <row r="3" spans="1:9" ht="13" hidden="1" customHeight="1" x14ac:dyDescent="0.2">
      <c r="A3" s="153" t="s">
        <v>56</v>
      </c>
      <c r="B3" s="153" t="s">
        <v>11</v>
      </c>
      <c r="C3" s="153" t="s">
        <v>5</v>
      </c>
      <c r="E3" s="153"/>
      <c r="F3" s="153"/>
      <c r="G3" s="153"/>
      <c r="H3" s="153"/>
      <c r="I3" s="154"/>
    </row>
    <row r="4" spans="1:9" x14ac:dyDescent="0.2">
      <c r="A4" s="150" t="s">
        <v>13</v>
      </c>
      <c r="B4" s="150" t="s">
        <v>21</v>
      </c>
      <c r="C4" s="150" t="s">
        <v>41</v>
      </c>
      <c r="E4" s="155">
        <v>0.25</v>
      </c>
      <c r="F4" s="155">
        <v>0.375</v>
      </c>
      <c r="G4" s="155">
        <v>0.70833333333333337</v>
      </c>
      <c r="H4" s="155">
        <v>0.875</v>
      </c>
      <c r="I4" s="153"/>
    </row>
    <row r="5" spans="1:9" x14ac:dyDescent="0.2">
      <c r="A5" s="150" t="s">
        <v>14</v>
      </c>
      <c r="B5" s="150" t="s">
        <v>22</v>
      </c>
      <c r="C5" s="150" t="s">
        <v>16</v>
      </c>
      <c r="E5" s="155">
        <v>0.29166666666666669</v>
      </c>
      <c r="F5" s="155">
        <v>0.41666666666666669</v>
      </c>
      <c r="G5" s="155">
        <v>0.75</v>
      </c>
      <c r="H5" s="155">
        <v>0.91666666666666663</v>
      </c>
    </row>
    <row r="6" spans="1:9" x14ac:dyDescent="0.2">
      <c r="A6" s="150" t="s">
        <v>15</v>
      </c>
      <c r="B6" s="150" t="s">
        <v>23</v>
      </c>
      <c r="C6" s="150" t="s">
        <v>17</v>
      </c>
      <c r="E6" s="155">
        <v>0.33333333333333331</v>
      </c>
      <c r="F6" s="155">
        <v>0.45833333333333331</v>
      </c>
      <c r="G6" s="155">
        <v>0.79166666666666663</v>
      </c>
      <c r="H6" s="155">
        <v>0.95833333333333337</v>
      </c>
    </row>
    <row r="7" spans="1:9" x14ac:dyDescent="0.2">
      <c r="B7" s="150" t="s">
        <v>18</v>
      </c>
      <c r="E7" s="155"/>
      <c r="F7" s="155">
        <v>0.5</v>
      </c>
      <c r="G7" s="155">
        <v>0.83333333333333304</v>
      </c>
      <c r="H7" s="155">
        <v>1</v>
      </c>
    </row>
    <row r="8" spans="1:9" x14ac:dyDescent="0.2">
      <c r="B8" s="150" t="s">
        <v>19</v>
      </c>
      <c r="E8" s="155"/>
      <c r="F8" s="155">
        <v>0.54166666666666696</v>
      </c>
      <c r="G8" s="155"/>
      <c r="H8" s="155">
        <v>1.0416666666666701</v>
      </c>
    </row>
    <row r="9" spans="1:9" x14ac:dyDescent="0.2">
      <c r="B9" s="150" t="s">
        <v>20</v>
      </c>
      <c r="E9" s="155"/>
      <c r="F9" s="155">
        <v>0.58333333333333304</v>
      </c>
      <c r="G9" s="155"/>
      <c r="H9" s="155">
        <v>1.0833333333333299</v>
      </c>
    </row>
    <row r="10" spans="1:9" x14ac:dyDescent="0.2">
      <c r="E10" s="155"/>
      <c r="F10" s="155">
        <v>0.625</v>
      </c>
      <c r="G10" s="155"/>
      <c r="H10" s="155">
        <v>1.125</v>
      </c>
    </row>
    <row r="11" spans="1:9" x14ac:dyDescent="0.2">
      <c r="E11" s="155"/>
      <c r="F11" s="155">
        <v>0.66666666666666696</v>
      </c>
      <c r="G11" s="155"/>
      <c r="H11" s="155">
        <v>1.1666666666666701</v>
      </c>
    </row>
    <row r="12" spans="1:9" x14ac:dyDescent="0.2">
      <c r="E12" s="155"/>
      <c r="F12" s="155"/>
      <c r="G12" s="155"/>
      <c r="H12" s="155">
        <v>1.2083333333333299</v>
      </c>
    </row>
    <row r="13" spans="1:9" x14ac:dyDescent="0.2">
      <c r="E13" s="155"/>
      <c r="F13" s="155"/>
      <c r="G13" s="155"/>
      <c r="H13" s="155"/>
    </row>
    <row r="14" spans="1:9" x14ac:dyDescent="0.2">
      <c r="A14" s="153" t="s">
        <v>75</v>
      </c>
      <c r="E14" s="155"/>
      <c r="F14" s="155"/>
      <c r="G14" s="155"/>
      <c r="H14" s="155"/>
    </row>
    <row r="15" spans="1:9" x14ac:dyDescent="0.2">
      <c r="E15" s="155"/>
      <c r="F15" s="155"/>
      <c r="G15" s="155"/>
      <c r="H15" s="155"/>
    </row>
    <row r="16" spans="1:9" x14ac:dyDescent="0.2">
      <c r="E16" s="155"/>
      <c r="F16" s="155"/>
      <c r="G16" s="155"/>
      <c r="H16" s="155"/>
    </row>
    <row r="17" spans="1:9" x14ac:dyDescent="0.2">
      <c r="E17" s="155"/>
      <c r="F17" s="155"/>
      <c r="G17" s="155"/>
      <c r="H17" s="155"/>
    </row>
    <row r="18" spans="1:9" x14ac:dyDescent="0.2">
      <c r="E18" s="155"/>
      <c r="F18" s="155"/>
      <c r="G18" s="155"/>
      <c r="H18" s="155"/>
    </row>
    <row r="19" spans="1:9" x14ac:dyDescent="0.2">
      <c r="E19" s="155"/>
      <c r="F19" s="155"/>
      <c r="G19" s="155"/>
      <c r="H19" s="155"/>
    </row>
    <row r="20" spans="1:9" x14ac:dyDescent="0.2">
      <c r="E20" s="156">
        <f>COUNTA(E4:E19)</f>
        <v>3</v>
      </c>
      <c r="F20" s="156">
        <f t="shared" ref="F20:H20" si="0">COUNTA(F4:F19)</f>
        <v>8</v>
      </c>
      <c r="G20" s="156">
        <f t="shared" si="0"/>
        <v>4</v>
      </c>
      <c r="H20" s="156">
        <f t="shared" si="0"/>
        <v>9</v>
      </c>
      <c r="I20" s="150" t="s">
        <v>40</v>
      </c>
    </row>
    <row r="21" spans="1:9" x14ac:dyDescent="0.2">
      <c r="G21" s="150" t="s">
        <v>62</v>
      </c>
      <c r="H21" s="157">
        <f>SUM(E20:H20)</f>
        <v>24</v>
      </c>
    </row>
    <row r="23" spans="1:9" x14ac:dyDescent="0.2">
      <c r="A23" s="153" t="s">
        <v>73</v>
      </c>
      <c r="E23" s="153" t="s">
        <v>72</v>
      </c>
    </row>
    <row r="24" spans="1:9" x14ac:dyDescent="0.2">
      <c r="A24" s="153" t="s">
        <v>74</v>
      </c>
      <c r="B24" s="150" t="s">
        <v>67</v>
      </c>
      <c r="C24" s="150" t="s">
        <v>68</v>
      </c>
    </row>
    <row r="25" spans="1:9" x14ac:dyDescent="0.2">
      <c r="A25" s="150" t="s">
        <v>63</v>
      </c>
      <c r="B25" s="158">
        <v>0.25</v>
      </c>
      <c r="C25" s="158">
        <v>0.375</v>
      </c>
    </row>
    <row r="26" spans="1:9" x14ac:dyDescent="0.2">
      <c r="A26" s="150" t="s">
        <v>64</v>
      </c>
      <c r="B26" s="158">
        <v>0.375</v>
      </c>
      <c r="C26" s="158">
        <v>0.70833333333333337</v>
      </c>
    </row>
    <row r="27" spans="1:9" x14ac:dyDescent="0.2">
      <c r="A27" s="150" t="s">
        <v>65</v>
      </c>
      <c r="B27" s="158">
        <v>0.70833333333333337</v>
      </c>
      <c r="C27" s="158">
        <v>0.875</v>
      </c>
    </row>
    <row r="28" spans="1:9" x14ac:dyDescent="0.2">
      <c r="A28" s="150" t="s">
        <v>66</v>
      </c>
      <c r="B28" s="158">
        <v>0.875</v>
      </c>
      <c r="C28" s="158">
        <v>0.25</v>
      </c>
    </row>
    <row r="33" spans="1:5" x14ac:dyDescent="0.2">
      <c r="A33" s="153" t="s">
        <v>71</v>
      </c>
    </row>
    <row r="34" spans="1:5" x14ac:dyDescent="0.2">
      <c r="A34" s="153" t="s">
        <v>69</v>
      </c>
      <c r="B34" s="150" t="s">
        <v>67</v>
      </c>
      <c r="C34" s="150" t="s">
        <v>68</v>
      </c>
    </row>
    <row r="35" spans="1:5" x14ac:dyDescent="0.2">
      <c r="A35" s="150" t="s">
        <v>63</v>
      </c>
      <c r="B35" s="158">
        <v>0.25</v>
      </c>
      <c r="C35" s="158">
        <v>0.375</v>
      </c>
    </row>
    <row r="36" spans="1:5" x14ac:dyDescent="0.2">
      <c r="A36" s="150" t="s">
        <v>64</v>
      </c>
      <c r="B36" s="158">
        <v>0.375</v>
      </c>
      <c r="C36" s="158">
        <v>0.70833333333333337</v>
      </c>
    </row>
    <row r="37" spans="1:5" x14ac:dyDescent="0.2">
      <c r="A37" s="150" t="s">
        <v>65</v>
      </c>
      <c r="B37" s="158">
        <v>0.70833333333333337</v>
      </c>
      <c r="C37" s="158">
        <v>0.875</v>
      </c>
    </row>
    <row r="38" spans="1:5" x14ac:dyDescent="0.2">
      <c r="A38" s="150" t="s">
        <v>66</v>
      </c>
      <c r="B38" s="158">
        <v>0.875</v>
      </c>
      <c r="C38" s="158">
        <v>0.25</v>
      </c>
    </row>
    <row r="42" spans="1:5" x14ac:dyDescent="0.2">
      <c r="A42" s="159"/>
      <c r="B42" s="159"/>
      <c r="C42" s="159" t="s">
        <v>53</v>
      </c>
      <c r="D42" s="159" t="s">
        <v>54</v>
      </c>
      <c r="E42" s="159" t="s">
        <v>55</v>
      </c>
    </row>
    <row r="43" spans="1:5" x14ac:dyDescent="0.2">
      <c r="A43" s="159" t="s">
        <v>14</v>
      </c>
      <c r="B43" s="159">
        <v>1</v>
      </c>
      <c r="C43" s="160">
        <v>42735</v>
      </c>
      <c r="D43" s="160">
        <v>42765</v>
      </c>
      <c r="E43" s="159" t="e" cm="1">
        <f t="array" ref="E43">INDEX(tech!$A$3:$C$3,MAX(INDEX((tech!$A$4:$C$21=$A43)*(COLUMN(tech!A4:C21)-COLUMN(#REF!)+1),,)))</f>
        <v>#REF!</v>
      </c>
    </row>
    <row r="44" spans="1:5" x14ac:dyDescent="0.2">
      <c r="A44" s="159" t="s">
        <v>15</v>
      </c>
      <c r="B44" s="159">
        <v>2</v>
      </c>
      <c r="C44" s="160">
        <v>42766</v>
      </c>
      <c r="D44" s="160">
        <v>42793</v>
      </c>
      <c r="E44" s="159" t="e" cm="1">
        <f t="array" ref="E44">INDEX(tech!$A$3:$C$3,MAX(INDEX((tech!$A$4:$C$21=$A44)*(COLUMN(tech!A5:C22)-COLUMN(#REF!)+1),,)))</f>
        <v>#REF!</v>
      </c>
    </row>
    <row r="45" spans="1:5" x14ac:dyDescent="0.2">
      <c r="A45" s="159" t="s">
        <v>18</v>
      </c>
      <c r="B45" s="159">
        <v>3</v>
      </c>
      <c r="C45" s="160">
        <v>42794</v>
      </c>
      <c r="D45" s="160">
        <v>42824</v>
      </c>
      <c r="E45" s="159" t="e" cm="1">
        <f t="array" ref="E45">INDEX(tech!$A$3:$C$3,MAX(INDEX((tech!$A$4:$C$21=$A45)*(COLUMN(tech!A6:C23)-COLUMN(#REF!)+1),,)))</f>
        <v>#REF!</v>
      </c>
    </row>
    <row r="46" spans="1:5" x14ac:dyDescent="0.2">
      <c r="A46" s="159" t="s">
        <v>19</v>
      </c>
      <c r="B46" s="159">
        <v>4</v>
      </c>
      <c r="C46" s="160">
        <v>42825</v>
      </c>
      <c r="D46" s="160">
        <v>42854</v>
      </c>
      <c r="E46" s="159" t="e" cm="1">
        <f t="array" ref="E46">INDEX(tech!$A$3:$C$3,MAX(INDEX((tech!$A$4:$C$21=$A46)*(COLUMN(tech!A7:C24)-COLUMN(#REF!)+1),,)))</f>
        <v>#REF!</v>
      </c>
    </row>
    <row r="47" spans="1:5" x14ac:dyDescent="0.2">
      <c r="A47" s="159" t="s">
        <v>20</v>
      </c>
      <c r="B47" s="159">
        <v>5</v>
      </c>
      <c r="C47" s="160">
        <v>42855</v>
      </c>
      <c r="D47" s="160">
        <v>42885</v>
      </c>
      <c r="E47" s="159" t="e" cm="1">
        <f t="array" ref="E47">INDEX(tech!$A$3:$C$3,MAX(INDEX((tech!$A$4:$C$21=$A47)*(COLUMN(tech!A8:C25)-COLUMN(#REF!)+1),,)))</f>
        <v>#REF!</v>
      </c>
    </row>
    <row r="48" spans="1:5" x14ac:dyDescent="0.2">
      <c r="A48" s="159" t="s">
        <v>41</v>
      </c>
      <c r="B48" s="159">
        <v>6</v>
      </c>
      <c r="C48" s="160">
        <v>42886</v>
      </c>
      <c r="D48" s="160">
        <v>42915</v>
      </c>
      <c r="E48" s="159" t="e" cm="1">
        <f t="array" ref="E48">INDEX(tech!$A$3:$C$3,MAX(INDEX((tech!$A$4:$C$21=$A48)*(COLUMN(tech!A9:C26)-COLUMN(#REF!)+1),,)))</f>
        <v>#REF!</v>
      </c>
    </row>
    <row r="49" spans="1:5" x14ac:dyDescent="0.2">
      <c r="A49" s="159" t="s">
        <v>16</v>
      </c>
      <c r="B49" s="159">
        <v>7</v>
      </c>
      <c r="C49" s="160">
        <v>42916</v>
      </c>
      <c r="D49" s="160">
        <v>42946</v>
      </c>
      <c r="E49" s="159" t="e" cm="1">
        <f t="array" ref="E49">INDEX(tech!$A$3:$C$3,MAX(INDEX((tech!$A$4:$C$21=$A49)*(COLUMN(tech!A10:C27)-COLUMN(#REF!)+1),,)))</f>
        <v>#REF!</v>
      </c>
    </row>
    <row r="50" spans="1:5" x14ac:dyDescent="0.2">
      <c r="A50" s="159" t="s">
        <v>17</v>
      </c>
      <c r="B50" s="159">
        <v>8</v>
      </c>
      <c r="C50" s="160">
        <v>42947</v>
      </c>
      <c r="D50" s="160">
        <v>42977</v>
      </c>
      <c r="E50" s="159" t="e" cm="1">
        <f t="array" ref="E50">INDEX(tech!$A$3:$C$3,MAX(INDEX((tech!$A$4:$C$21=$A50)*(COLUMN(tech!A11:C28)-COLUMN(#REF!)+1),,)))</f>
        <v>#REF!</v>
      </c>
    </row>
    <row r="51" spans="1:5" x14ac:dyDescent="0.2">
      <c r="A51" s="159" t="s">
        <v>21</v>
      </c>
      <c r="B51" s="159">
        <v>9</v>
      </c>
      <c r="C51" s="160">
        <v>42978</v>
      </c>
      <c r="D51" s="160">
        <v>43007</v>
      </c>
      <c r="E51" s="159" t="e" cm="1">
        <f t="array" ref="E51">INDEX(tech!$A$3:$C$3,MAX(INDEX((tech!$A$4:$C$21=$A51)*(COLUMN(tech!A12:C29)-COLUMN(#REF!)+1),,)))</f>
        <v>#REF!</v>
      </c>
    </row>
    <row r="52" spans="1:5" x14ac:dyDescent="0.2">
      <c r="A52" s="159" t="s">
        <v>22</v>
      </c>
      <c r="B52" s="159">
        <v>10</v>
      </c>
      <c r="C52" s="160">
        <v>43008</v>
      </c>
      <c r="D52" s="160">
        <v>43038</v>
      </c>
      <c r="E52" s="159" t="e" cm="1">
        <f t="array" ref="E52">INDEX(tech!$A$3:$C$3,MAX(INDEX((tech!$A$4:$C$21=$A52)*(COLUMN(tech!A13:C30)-COLUMN(#REF!)+1),,)))</f>
        <v>#REF!</v>
      </c>
    </row>
    <row r="53" spans="1:5" x14ac:dyDescent="0.2">
      <c r="A53" s="159" t="s">
        <v>23</v>
      </c>
      <c r="B53" s="159">
        <v>11</v>
      </c>
      <c r="C53" s="160">
        <v>43039</v>
      </c>
      <c r="D53" s="160">
        <v>43068</v>
      </c>
      <c r="E53" s="159" t="e" cm="1">
        <f t="array" ref="E53">INDEX(tech!$A$3:$C$3,MAX(INDEX((tech!$A$4:$C$21=$A53)*(COLUMN(tech!A14:C31)-COLUMN(#REF!)+1),,)))</f>
        <v>#REF!</v>
      </c>
    </row>
    <row r="54" spans="1:5" x14ac:dyDescent="0.2">
      <c r="A54" s="159" t="s">
        <v>13</v>
      </c>
      <c r="B54" s="159">
        <v>12</v>
      </c>
      <c r="C54" s="160">
        <v>43069</v>
      </c>
      <c r="D54" s="160">
        <v>43099</v>
      </c>
      <c r="E54" s="159" t="e" cm="1">
        <f t="array" ref="E54">INDEX(tech!$A$3:$C$3,MAX(INDEX((tech!$A$4:$C$21=$A54)*(COLUMN(tech!A15:C32)-COLUMN(#REF!)+1),,)))</f>
        <v>#REF!</v>
      </c>
    </row>
  </sheetData>
  <sheetProtection algorithmName="SHA-512" hashValue="5z/EKQKVNml+/OJVg0R5qY+dfkOSQIA1+azpiUp4o/Tf95kFK+XJMwAYQXEWwXtUdQ2b6KM/S4QXpv5XQgNrDg==" saltValue="e/fQyAsjk07XxWHBeOQuGw==" spinCount="100000" sheet="1" objects="1" scenarios="1"/>
  <mergeCells count="2">
    <mergeCell ref="A1:C1"/>
    <mergeCell ref="E1:H1"/>
  </mergeCells>
  <phoneticPr fontId="5" type="noConversion"/>
  <dataValidations count="2">
    <dataValidation type="list" allowBlank="1" showInputMessage="1" showErrorMessage="1" sqref="A19:C21" xr:uid="{E7037C15-EAE3-8845-A84E-AA8D31DB1EFB}">
      <formula1>$A$43:$A$54</formula1>
    </dataValidation>
    <dataValidation type="list" allowBlank="1" showInputMessage="1" showErrorMessage="1" sqref="A4:A8 B4:C9" xr:uid="{57C8A42B-0B15-484F-B4CA-F79F71B6AED5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9748-5C44-F441-9874-41E63C271E9C}">
  <sheetPr codeName="Sheet3"/>
  <dimension ref="A3:BU43"/>
  <sheetViews>
    <sheetView workbookViewId="0">
      <selection sqref="A1:XFD1048576"/>
    </sheetView>
  </sheetViews>
  <sheetFormatPr baseColWidth="10" defaultRowHeight="13" x14ac:dyDescent="0.15"/>
  <cols>
    <col min="1" max="1" width="19.1640625" style="165" customWidth="1"/>
    <col min="2" max="2" width="8.33203125" style="159" customWidth="1"/>
    <col min="3" max="3" width="8" style="159" customWidth="1"/>
    <col min="4" max="49" width="5.83203125" style="159" customWidth="1"/>
    <col min="50" max="73" width="5.6640625" style="159" customWidth="1"/>
    <col min="74" max="16384" width="10.83203125" style="159"/>
  </cols>
  <sheetData>
    <row r="3" spans="1:73" s="163" customFormat="1" x14ac:dyDescent="0.15">
      <c r="A3" s="161" t="s">
        <v>33</v>
      </c>
      <c r="B3" s="162" t="s">
        <v>35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 t="s">
        <v>26</v>
      </c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 t="s">
        <v>27</v>
      </c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</row>
    <row r="4" spans="1:73" x14ac:dyDescent="0.15">
      <c r="A4" s="161"/>
      <c r="B4" s="164">
        <v>0</v>
      </c>
      <c r="C4" s="164">
        <v>4.1666666666666664E-2</v>
      </c>
      <c r="D4" s="164">
        <v>8.3333333333333329E-2</v>
      </c>
      <c r="E4" s="164">
        <v>0.125</v>
      </c>
      <c r="F4" s="164">
        <v>0.16666666666666699</v>
      </c>
      <c r="G4" s="164">
        <v>0.20833333333333301</v>
      </c>
      <c r="H4" s="164">
        <v>0.25</v>
      </c>
      <c r="I4" s="164">
        <v>0.29166666666666702</v>
      </c>
      <c r="J4" s="164">
        <v>0.33333333333333298</v>
      </c>
      <c r="K4" s="164">
        <v>0.375</v>
      </c>
      <c r="L4" s="164">
        <v>0.41666666666666702</v>
      </c>
      <c r="M4" s="164">
        <v>0.45833333333333298</v>
      </c>
      <c r="N4" s="164">
        <v>0.5</v>
      </c>
      <c r="O4" s="164">
        <v>0.54166666666666696</v>
      </c>
      <c r="P4" s="164">
        <v>0.58333333333333304</v>
      </c>
      <c r="Q4" s="164">
        <v>0.625</v>
      </c>
      <c r="R4" s="164">
        <v>0.66666666666666696</v>
      </c>
      <c r="S4" s="164">
        <v>0.70833333333333304</v>
      </c>
      <c r="T4" s="164">
        <v>0.75</v>
      </c>
      <c r="U4" s="164">
        <v>0.79166666666666696</v>
      </c>
      <c r="V4" s="164">
        <v>0.83333333333333304</v>
      </c>
      <c r="W4" s="164">
        <v>0.875</v>
      </c>
      <c r="X4" s="164">
        <v>0.91666666666666696</v>
      </c>
      <c r="Y4" s="164">
        <v>0.95833333333333304</v>
      </c>
      <c r="Z4" s="164">
        <v>0</v>
      </c>
      <c r="AA4" s="164">
        <v>4.1666666666666664E-2</v>
      </c>
      <c r="AB4" s="164">
        <v>8.3333333333333329E-2</v>
      </c>
      <c r="AC4" s="164">
        <v>0.125</v>
      </c>
      <c r="AD4" s="164">
        <v>0.16666666666666699</v>
      </c>
      <c r="AE4" s="164">
        <v>0.20833333333333301</v>
      </c>
      <c r="AF4" s="164">
        <v>0.25</v>
      </c>
      <c r="AG4" s="164">
        <v>0.29166666666666702</v>
      </c>
      <c r="AH4" s="164">
        <v>0.33333333333333298</v>
      </c>
      <c r="AI4" s="164">
        <v>0.375</v>
      </c>
      <c r="AJ4" s="164">
        <v>0.41666666666666702</v>
      </c>
      <c r="AK4" s="164">
        <v>0.45833333333333298</v>
      </c>
      <c r="AL4" s="164">
        <v>0.5</v>
      </c>
      <c r="AM4" s="164">
        <v>0.54166666666666696</v>
      </c>
      <c r="AN4" s="164">
        <v>0.58333333333333304</v>
      </c>
      <c r="AO4" s="164">
        <v>0.625</v>
      </c>
      <c r="AP4" s="164">
        <v>0.66666666666666696</v>
      </c>
      <c r="AQ4" s="164">
        <v>0.70833333333333304</v>
      </c>
      <c r="AR4" s="164">
        <v>0.75</v>
      </c>
      <c r="AS4" s="164">
        <v>0.79166666666666696</v>
      </c>
      <c r="AT4" s="164">
        <v>0.83333333333333304</v>
      </c>
      <c r="AU4" s="164">
        <v>0.875</v>
      </c>
      <c r="AV4" s="164">
        <v>0.91666666666666696</v>
      </c>
      <c r="AW4" s="164">
        <v>0.95833333333333304</v>
      </c>
      <c r="AX4" s="164">
        <v>0</v>
      </c>
      <c r="AY4" s="164">
        <v>4.1666666666666664E-2</v>
      </c>
      <c r="AZ4" s="164">
        <v>8.3333333333333329E-2</v>
      </c>
      <c r="BA4" s="164">
        <v>0.125</v>
      </c>
      <c r="BB4" s="164">
        <v>0.16666666666666699</v>
      </c>
      <c r="BC4" s="164">
        <v>0.20833333333333301</v>
      </c>
      <c r="BD4" s="164">
        <v>0.25</v>
      </c>
      <c r="BE4" s="164">
        <v>0.29166666666666702</v>
      </c>
      <c r="BF4" s="164">
        <v>0.33333333333333298</v>
      </c>
      <c r="BG4" s="164">
        <v>0.375</v>
      </c>
      <c r="BH4" s="164">
        <v>0.41666666666666702</v>
      </c>
      <c r="BI4" s="164">
        <v>0.45833333333333298</v>
      </c>
      <c r="BJ4" s="164">
        <v>0.5</v>
      </c>
      <c r="BK4" s="164">
        <v>0.54166666666666696</v>
      </c>
      <c r="BL4" s="164">
        <v>0.58333333333333304</v>
      </c>
      <c r="BM4" s="164">
        <v>0.625</v>
      </c>
      <c r="BN4" s="164">
        <v>0.66666666666666696</v>
      </c>
      <c r="BO4" s="164">
        <v>0.70833333333333304</v>
      </c>
      <c r="BP4" s="164">
        <v>0.75</v>
      </c>
      <c r="BQ4" s="164">
        <v>0.79166666666666696</v>
      </c>
      <c r="BR4" s="164">
        <v>0.83333333333333304</v>
      </c>
      <c r="BS4" s="164">
        <v>0.875</v>
      </c>
      <c r="BT4" s="164">
        <v>0.91666666666666696</v>
      </c>
      <c r="BU4" s="164">
        <v>0.95833333333333304</v>
      </c>
    </row>
    <row r="5" spans="1:73" x14ac:dyDescent="0.15">
      <c r="A5" s="165" t="str" cm="1">
        <f t="array" ref="A5:A38">'ENTER DATA HERE'!A11:A44</f>
        <v>Stand-by loads</v>
      </c>
      <c r="B5" s="159">
        <f>'ENTER DATA HERE'!$F11*'ENTER DATA HERE'!$G11/7*'ENTER DATA HERE'!$K11/tech!$H$20</f>
        <v>50</v>
      </c>
      <c r="C5" s="159">
        <f>'ENTER DATA HERE'!$F11*'ENTER DATA HERE'!$G11/7*'ENTER DATA HERE'!$K11/tech!$H$20</f>
        <v>50</v>
      </c>
      <c r="D5" s="159">
        <f>'ENTER DATA HERE'!$F11*'ENTER DATA HERE'!$G11/7*'ENTER DATA HERE'!$K11/tech!$H$20</f>
        <v>50</v>
      </c>
      <c r="E5" s="159">
        <f>'ENTER DATA HERE'!$F11*'ENTER DATA HERE'!$G11/7*'ENTER DATA HERE'!$K11/tech!$H$20</f>
        <v>50</v>
      </c>
      <c r="F5" s="159">
        <f>'ENTER DATA HERE'!$F11*'ENTER DATA HERE'!$G11/7*'ENTER DATA HERE'!$K11/tech!$H$20</f>
        <v>50</v>
      </c>
      <c r="G5" s="159">
        <f>'ENTER DATA HERE'!$F11*'ENTER DATA HERE'!$G11/7*'ENTER DATA HERE'!$K11/tech!$H$20</f>
        <v>50</v>
      </c>
      <c r="H5" s="159">
        <f>'ENTER DATA HERE'!$F11*'ENTER DATA HERE'!$G11/7*'ENTER DATA HERE'!$H11/tech!$E$20</f>
        <v>50</v>
      </c>
      <c r="I5" s="159">
        <f>'ENTER DATA HERE'!$F11*'ENTER DATA HERE'!$G11/7*'ENTER DATA HERE'!$H11/tech!$E$20</f>
        <v>50</v>
      </c>
      <c r="J5" s="159">
        <f>'ENTER DATA HERE'!$F11*'ENTER DATA HERE'!$G11/7*'ENTER DATA HERE'!$H11/tech!$E$20</f>
        <v>50</v>
      </c>
      <c r="K5" s="159">
        <f>'ENTER DATA HERE'!$F11*'ENTER DATA HERE'!$G11/7*'ENTER DATA HERE'!$I11/tech!$F$20</f>
        <v>50</v>
      </c>
      <c r="L5" s="159">
        <f>'ENTER DATA HERE'!$F11*'ENTER DATA HERE'!$G11/7*'ENTER DATA HERE'!$I11/tech!$F$20</f>
        <v>50</v>
      </c>
      <c r="M5" s="159">
        <f>'ENTER DATA HERE'!$F11*'ENTER DATA HERE'!$G11/7*'ENTER DATA HERE'!$I11/tech!$F$20</f>
        <v>50</v>
      </c>
      <c r="N5" s="159">
        <f>'ENTER DATA HERE'!$F11*'ENTER DATA HERE'!$G11/7*'ENTER DATA HERE'!$I11/tech!$F$20</f>
        <v>50</v>
      </c>
      <c r="O5" s="159">
        <f>'ENTER DATA HERE'!$F11*'ENTER DATA HERE'!$G11/7*'ENTER DATA HERE'!$I11/tech!$F$20</f>
        <v>50</v>
      </c>
      <c r="P5" s="159">
        <f>'ENTER DATA HERE'!$F11*'ENTER DATA HERE'!$G11/7*'ENTER DATA HERE'!$I11/tech!$F$20</f>
        <v>50</v>
      </c>
      <c r="Q5" s="159">
        <f>'ENTER DATA HERE'!$F11*'ENTER DATA HERE'!$G11/7*'ENTER DATA HERE'!$I11/tech!$F$20</f>
        <v>50</v>
      </c>
      <c r="R5" s="159">
        <f>'ENTER DATA HERE'!$F11*'ENTER DATA HERE'!$G11/7*'ENTER DATA HERE'!$I11/tech!$F$20</f>
        <v>50</v>
      </c>
      <c r="S5" s="159">
        <f>'ENTER DATA HERE'!$F11*'ENTER DATA HERE'!$G11/7*'ENTER DATA HERE'!$J11/tech!$G$20</f>
        <v>50</v>
      </c>
      <c r="T5" s="159">
        <f>'ENTER DATA HERE'!$F11*'ENTER DATA HERE'!$G11/7*'ENTER DATA HERE'!$J11/tech!$G$20</f>
        <v>50</v>
      </c>
      <c r="U5" s="159">
        <f>'ENTER DATA HERE'!$F11*'ENTER DATA HERE'!$G11/7*'ENTER DATA HERE'!$J11/tech!$G$20</f>
        <v>50</v>
      </c>
      <c r="V5" s="159">
        <f>'ENTER DATA HERE'!$F11*'ENTER DATA HERE'!$G11/7*'ENTER DATA HERE'!$J11/tech!$G$20</f>
        <v>50</v>
      </c>
      <c r="W5" s="159">
        <f>'ENTER DATA HERE'!$F11*'ENTER DATA HERE'!$G11/7*'ENTER DATA HERE'!$K11/tech!$H$20</f>
        <v>50</v>
      </c>
      <c r="X5" s="159">
        <f>'ENTER DATA HERE'!$F11*'ENTER DATA HERE'!$G11/7*'ENTER DATA HERE'!$K11/tech!$H$20</f>
        <v>50</v>
      </c>
      <c r="Y5" s="159">
        <f>'ENTER DATA HERE'!$F11*'ENTER DATA HERE'!$G11/7*'ENTER DATA HERE'!$K11/tech!$H$20</f>
        <v>50</v>
      </c>
      <c r="Z5" s="159">
        <f>'ENTER DATA HERE'!$F11*'ENTER DATA HERE'!$G11/7*'ENTER DATA HERE'!$P11/tech!$H$20</f>
        <v>50</v>
      </c>
      <c r="AA5" s="159">
        <f>'ENTER DATA HERE'!$F11*'ENTER DATA HERE'!$G11/7*'ENTER DATA HERE'!$P11/tech!$H$20</f>
        <v>50</v>
      </c>
      <c r="AB5" s="159">
        <f>'ENTER DATA HERE'!$F11*'ENTER DATA HERE'!$G11/7*'ENTER DATA HERE'!$P11/tech!$H$20</f>
        <v>50</v>
      </c>
      <c r="AC5" s="159">
        <f>'ENTER DATA HERE'!$F11*'ENTER DATA HERE'!$G11/7*'ENTER DATA HERE'!$P11/tech!$H$20</f>
        <v>50</v>
      </c>
      <c r="AD5" s="159">
        <f>'ENTER DATA HERE'!$F11*'ENTER DATA HERE'!$G11/7*'ENTER DATA HERE'!$P11/tech!$H$20</f>
        <v>50</v>
      </c>
      <c r="AE5" s="159">
        <f>'ENTER DATA HERE'!$F11*'ENTER DATA HERE'!$G11/7*'ENTER DATA HERE'!$P11/tech!$H$20</f>
        <v>50</v>
      </c>
      <c r="AF5" s="159">
        <f>'ENTER DATA HERE'!$F11*'ENTER DATA HERE'!$G11/7*'ENTER DATA HERE'!$M11/tech!$E$20</f>
        <v>50</v>
      </c>
      <c r="AG5" s="159">
        <f>'ENTER DATA HERE'!$F11*'ENTER DATA HERE'!$G11/7*'ENTER DATA HERE'!$M11/tech!$E$20</f>
        <v>50</v>
      </c>
      <c r="AH5" s="159">
        <f>'ENTER DATA HERE'!$F11*'ENTER DATA HERE'!$G11/7*'ENTER DATA HERE'!$M11/tech!$E$20</f>
        <v>50</v>
      </c>
      <c r="AI5" s="159">
        <f>'ENTER DATA HERE'!$F11*'ENTER DATA HERE'!$G11/7*'ENTER DATA HERE'!$N11/tech!$F$20</f>
        <v>50</v>
      </c>
      <c r="AJ5" s="159">
        <f>'ENTER DATA HERE'!$F11*'ENTER DATA HERE'!$G11/7*'ENTER DATA HERE'!$N11/tech!$F$20</f>
        <v>50</v>
      </c>
      <c r="AK5" s="159">
        <f>'ENTER DATA HERE'!$F11*'ENTER DATA HERE'!$G11/7*'ENTER DATA HERE'!$N11/tech!$F$20</f>
        <v>50</v>
      </c>
      <c r="AL5" s="159">
        <f>'ENTER DATA HERE'!$F11*'ENTER DATA HERE'!$G11/7*'ENTER DATA HERE'!$N11/tech!$F$20</f>
        <v>50</v>
      </c>
      <c r="AM5" s="159">
        <f>'ENTER DATA HERE'!$F11*'ENTER DATA HERE'!$G11/7*'ENTER DATA HERE'!$N11/tech!$F$20</f>
        <v>50</v>
      </c>
      <c r="AN5" s="159">
        <f>'ENTER DATA HERE'!$F11*'ENTER DATA HERE'!$G11/7*'ENTER DATA HERE'!$N11/tech!$F$20</f>
        <v>50</v>
      </c>
      <c r="AO5" s="159">
        <f>'ENTER DATA HERE'!$F11*'ENTER DATA HERE'!$G11/7*'ENTER DATA HERE'!$N11/tech!$F$20</f>
        <v>50</v>
      </c>
      <c r="AP5" s="159">
        <f>'ENTER DATA HERE'!$F11*'ENTER DATA HERE'!$G11/7*'ENTER DATA HERE'!$N11/tech!$F$20</f>
        <v>50</v>
      </c>
      <c r="AQ5" s="159">
        <f>'ENTER DATA HERE'!$F11*'ENTER DATA HERE'!$G11/7*'ENTER DATA HERE'!$O11/tech!$G$20</f>
        <v>50</v>
      </c>
      <c r="AR5" s="159">
        <f>'ENTER DATA HERE'!$F11*'ENTER DATA HERE'!$G11/7*'ENTER DATA HERE'!$O11/tech!$G$20</f>
        <v>50</v>
      </c>
      <c r="AS5" s="159">
        <f>'ENTER DATA HERE'!$F11*'ENTER DATA HERE'!$G11/7*'ENTER DATA HERE'!$O11/tech!$G$20</f>
        <v>50</v>
      </c>
      <c r="AT5" s="159">
        <f>'ENTER DATA HERE'!$F11*'ENTER DATA HERE'!$G11/7*'ENTER DATA HERE'!$O11/tech!$G$20</f>
        <v>50</v>
      </c>
      <c r="AU5" s="159">
        <f>'ENTER DATA HERE'!$F11*'ENTER DATA HERE'!$G11/7*'ENTER DATA HERE'!$P11/tech!$H$20</f>
        <v>50</v>
      </c>
      <c r="AV5" s="159">
        <f>'ENTER DATA HERE'!$F11*'ENTER DATA HERE'!$G11/7*'ENTER DATA HERE'!$P11/tech!$H$20</f>
        <v>50</v>
      </c>
      <c r="AW5" s="159">
        <f>'ENTER DATA HERE'!$F11*'ENTER DATA HERE'!$G11/7*'ENTER DATA HERE'!$P11/tech!$H$20</f>
        <v>50</v>
      </c>
      <c r="AX5" s="159">
        <f>'ENTER DATA HERE'!$F11*'ENTER DATA HERE'!$G11/7*'ENTER DATA HERE'!$U11/tech!$H$20</f>
        <v>50</v>
      </c>
      <c r="AY5" s="159">
        <f>'ENTER DATA HERE'!$F11*'ENTER DATA HERE'!$G11/7*'ENTER DATA HERE'!$U11/tech!$H$20</f>
        <v>50</v>
      </c>
      <c r="AZ5" s="159">
        <f>'ENTER DATA HERE'!$F11*'ENTER DATA HERE'!$G11/7*'ENTER DATA HERE'!$U11/tech!$H$20</f>
        <v>50</v>
      </c>
      <c r="BA5" s="159">
        <f>'ENTER DATA HERE'!$F11*'ENTER DATA HERE'!$G11/7*'ENTER DATA HERE'!$U11/tech!$H$20</f>
        <v>50</v>
      </c>
      <c r="BB5" s="159">
        <f>'ENTER DATA HERE'!$F11*'ENTER DATA HERE'!$G11/7*'ENTER DATA HERE'!$U11/tech!$H$20</f>
        <v>50</v>
      </c>
      <c r="BC5" s="159">
        <f>'ENTER DATA HERE'!$F11*'ENTER DATA HERE'!$G11/7*'ENTER DATA HERE'!$U11/tech!$H$20</f>
        <v>50</v>
      </c>
      <c r="BD5" s="159">
        <f>'ENTER DATA HERE'!$F11*'ENTER DATA HERE'!$G11/7*'ENTER DATA HERE'!$R11/tech!$E$20</f>
        <v>50</v>
      </c>
      <c r="BE5" s="159">
        <f>'ENTER DATA HERE'!$F11*'ENTER DATA HERE'!$G11/7*'ENTER DATA HERE'!$R11/tech!$E$20</f>
        <v>50</v>
      </c>
      <c r="BF5" s="159">
        <f>'ENTER DATA HERE'!$F11*'ENTER DATA HERE'!$G11/7*'ENTER DATA HERE'!$R11/tech!$E$20</f>
        <v>50</v>
      </c>
      <c r="BG5" s="159">
        <f>'ENTER DATA HERE'!$F11*'ENTER DATA HERE'!$G11/7*'ENTER DATA HERE'!$S11/tech!$F$20</f>
        <v>50</v>
      </c>
      <c r="BH5" s="159">
        <f>'ENTER DATA HERE'!$F11*'ENTER DATA HERE'!$G11/7*'ENTER DATA HERE'!$S11/tech!$F$20</f>
        <v>50</v>
      </c>
      <c r="BI5" s="159">
        <f>'ENTER DATA HERE'!$F11*'ENTER DATA HERE'!$G11/7*'ENTER DATA HERE'!$S11/tech!$F$20</f>
        <v>50</v>
      </c>
      <c r="BJ5" s="159">
        <f>'ENTER DATA HERE'!$F11*'ENTER DATA HERE'!$G11/7*'ENTER DATA HERE'!$S11/tech!$F$20</f>
        <v>50</v>
      </c>
      <c r="BK5" s="159">
        <f>'ENTER DATA HERE'!$F11*'ENTER DATA HERE'!$G11/7*'ENTER DATA HERE'!$S11/tech!$F$20</f>
        <v>50</v>
      </c>
      <c r="BL5" s="159">
        <f>'ENTER DATA HERE'!$F11*'ENTER DATA HERE'!$G11/7*'ENTER DATA HERE'!$S11/tech!$F$20</f>
        <v>50</v>
      </c>
      <c r="BM5" s="159">
        <f>'ENTER DATA HERE'!$F11*'ENTER DATA HERE'!$G11/7*'ENTER DATA HERE'!$S11/tech!$F$20</f>
        <v>50</v>
      </c>
      <c r="BN5" s="159">
        <f>'ENTER DATA HERE'!$F11*'ENTER DATA HERE'!$G11/7*'ENTER DATA HERE'!$S11/tech!$F$20</f>
        <v>50</v>
      </c>
      <c r="BO5" s="159">
        <f>'ENTER DATA HERE'!$F11*'ENTER DATA HERE'!$G11/7*'ENTER DATA HERE'!$S11/tech!$F$20</f>
        <v>50</v>
      </c>
      <c r="BP5" s="159">
        <f>'ENTER DATA HERE'!$F11*'ENTER DATA HERE'!$G11/7*'ENTER DATA HERE'!$T11/tech!$G$20</f>
        <v>50</v>
      </c>
      <c r="BQ5" s="159">
        <f>'ENTER DATA HERE'!$F11*'ENTER DATA HERE'!$G11/7*'ENTER DATA HERE'!$T11/tech!$G$20</f>
        <v>50</v>
      </c>
      <c r="BR5" s="159">
        <f>'ENTER DATA HERE'!$F11*'ENTER DATA HERE'!$G11/7*'ENTER DATA HERE'!$T11/tech!$G$20</f>
        <v>50</v>
      </c>
      <c r="BS5" s="159">
        <f>'ENTER DATA HERE'!$F11*'ENTER DATA HERE'!$G11/7*'ENTER DATA HERE'!$U11/tech!$H$20</f>
        <v>50</v>
      </c>
      <c r="BT5" s="159">
        <f>'ENTER DATA HERE'!$F11*'ENTER DATA HERE'!$G11/7*'ENTER DATA HERE'!$U11/tech!$H$20</f>
        <v>50</v>
      </c>
      <c r="BU5" s="159">
        <f>'ENTER DATA HERE'!$F11*'ENTER DATA HERE'!$G11/7*'ENTER DATA HERE'!$U11/tech!$H$20</f>
        <v>50</v>
      </c>
    </row>
    <row r="6" spans="1:73" x14ac:dyDescent="0.15">
      <c r="A6" s="165" t="str">
        <v>Home Office</v>
      </c>
      <c r="B6" s="159">
        <f>'ENTER DATA HERE'!$F12*'ENTER DATA HERE'!$G12/7*'ENTER DATA HERE'!$K12/tech!$H$20</f>
        <v>0</v>
      </c>
      <c r="C6" s="159">
        <f>'ENTER DATA HERE'!$F12*'ENTER DATA HERE'!$G12/7*'ENTER DATA HERE'!$K12/tech!$H$20</f>
        <v>0</v>
      </c>
      <c r="D6" s="159">
        <f>'ENTER DATA HERE'!$F12*'ENTER DATA HERE'!$G12/7*'ENTER DATA HERE'!$K12/tech!$H$20</f>
        <v>0</v>
      </c>
      <c r="E6" s="159">
        <f>'ENTER DATA HERE'!$F12*'ENTER DATA HERE'!$G12/7*'ENTER DATA HERE'!$K12/tech!$H$20</f>
        <v>0</v>
      </c>
      <c r="F6" s="159">
        <f>'ENTER DATA HERE'!$F12*'ENTER DATA HERE'!$G12/7*'ENTER DATA HERE'!$K12/tech!$H$20</f>
        <v>0</v>
      </c>
      <c r="G6" s="159">
        <f>'ENTER DATA HERE'!$F12*'ENTER DATA HERE'!$G12/7*'ENTER DATA HERE'!$K12/tech!$H$20</f>
        <v>0</v>
      </c>
      <c r="H6" s="159">
        <f>'ENTER DATA HERE'!$F12*'ENTER DATA HERE'!$G12/7*'ENTER DATA HERE'!$H12/tech!$E$20</f>
        <v>0</v>
      </c>
      <c r="I6" s="159">
        <f>'ENTER DATA HERE'!$F12*'ENTER DATA HERE'!$G12/7*'ENTER DATA HERE'!$H12/tech!$E$20</f>
        <v>0</v>
      </c>
      <c r="J6" s="159">
        <f>'ENTER DATA HERE'!$F12*'ENTER DATA HERE'!$G12/7*'ENTER DATA HERE'!$H12/tech!$E$20</f>
        <v>0</v>
      </c>
      <c r="K6" s="159">
        <f>'ENTER DATA HERE'!$F12*'ENTER DATA HERE'!$G12/7*'ENTER DATA HERE'!$I12/tech!$F$20</f>
        <v>171.42857142857142</v>
      </c>
      <c r="L6" s="159">
        <f>'ENTER DATA HERE'!$F12*'ENTER DATA HERE'!$G12/7*'ENTER DATA HERE'!$I12/tech!$F$20</f>
        <v>171.42857142857142</v>
      </c>
      <c r="M6" s="159">
        <f>'ENTER DATA HERE'!$F12*'ENTER DATA HERE'!$G12/7*'ENTER DATA HERE'!$I12/tech!$F$20</f>
        <v>171.42857142857142</v>
      </c>
      <c r="N6" s="159">
        <f>'ENTER DATA HERE'!$F12*'ENTER DATA HERE'!$G12/7*'ENTER DATA HERE'!$I12/tech!$F$20</f>
        <v>171.42857142857142</v>
      </c>
      <c r="O6" s="159">
        <f>'ENTER DATA HERE'!$F12*'ENTER DATA HERE'!$G12/7*'ENTER DATA HERE'!$I12/tech!$F$20</f>
        <v>171.42857142857142</v>
      </c>
      <c r="P6" s="159">
        <f>'ENTER DATA HERE'!$F12*'ENTER DATA HERE'!$G12/7*'ENTER DATA HERE'!$I12/tech!$F$20</f>
        <v>171.42857142857142</v>
      </c>
      <c r="Q6" s="159">
        <f>'ENTER DATA HERE'!$F12*'ENTER DATA HERE'!$G12/7*'ENTER DATA HERE'!$I12/tech!$F$20</f>
        <v>171.42857142857142</v>
      </c>
      <c r="R6" s="159">
        <f>'ENTER DATA HERE'!$F12*'ENTER DATA HERE'!$G12/7*'ENTER DATA HERE'!$I12/tech!$F$20</f>
        <v>171.42857142857142</v>
      </c>
      <c r="S6" s="159">
        <f>'ENTER DATA HERE'!$F12*'ENTER DATA HERE'!$G12/7*'ENTER DATA HERE'!$J12/tech!$G$20</f>
        <v>0</v>
      </c>
      <c r="T6" s="159">
        <f>'ENTER DATA HERE'!$F12*'ENTER DATA HERE'!$G12/7*'ENTER DATA HERE'!$J12/tech!$G$20</f>
        <v>0</v>
      </c>
      <c r="U6" s="159">
        <f>'ENTER DATA HERE'!$F12*'ENTER DATA HERE'!$G12/7*'ENTER DATA HERE'!$J12/tech!$G$20</f>
        <v>0</v>
      </c>
      <c r="V6" s="159">
        <f>'ENTER DATA HERE'!$F12*'ENTER DATA HERE'!$G12/7*'ENTER DATA HERE'!$J12/tech!$G$20</f>
        <v>0</v>
      </c>
      <c r="W6" s="159">
        <f>'ENTER DATA HERE'!$F12*'ENTER DATA HERE'!$G12/7*'ENTER DATA HERE'!$K12/tech!$H$20</f>
        <v>0</v>
      </c>
      <c r="X6" s="159">
        <f>'ENTER DATA HERE'!$F12*'ENTER DATA HERE'!$G12/7*'ENTER DATA HERE'!$K12/tech!$H$20</f>
        <v>0</v>
      </c>
      <c r="Y6" s="159">
        <f>'ENTER DATA HERE'!$F12*'ENTER DATA HERE'!$G12/7*'ENTER DATA HERE'!$K12/tech!$H$20</f>
        <v>0</v>
      </c>
      <c r="Z6" s="159">
        <f>'ENTER DATA HERE'!$F12*'ENTER DATA HERE'!$G12/7*'ENTER DATA HERE'!$P12/tech!$H$20</f>
        <v>0</v>
      </c>
      <c r="AA6" s="159">
        <f>'ENTER DATA HERE'!$F12*'ENTER DATA HERE'!$G12/7*'ENTER DATA HERE'!$P12/tech!$H$20</f>
        <v>0</v>
      </c>
      <c r="AB6" s="159">
        <f>'ENTER DATA HERE'!$F12*'ENTER DATA HERE'!$G12/7*'ENTER DATA HERE'!$P12/tech!$H$20</f>
        <v>0</v>
      </c>
      <c r="AC6" s="159">
        <f>'ENTER DATA HERE'!$F12*'ENTER DATA HERE'!$G12/7*'ENTER DATA HERE'!$P12/tech!$H$20</f>
        <v>0</v>
      </c>
      <c r="AD6" s="159">
        <f>'ENTER DATA HERE'!$F12*'ENTER DATA HERE'!$G12/7*'ENTER DATA HERE'!$P12/tech!$H$20</f>
        <v>0</v>
      </c>
      <c r="AE6" s="159">
        <f>'ENTER DATA HERE'!$F12*'ENTER DATA HERE'!$G12/7*'ENTER DATA HERE'!$P12/tech!$H$20</f>
        <v>0</v>
      </c>
      <c r="AF6" s="159">
        <f>'ENTER DATA HERE'!$F12*'ENTER DATA HERE'!$G12/7*'ENTER DATA HERE'!$M12/tech!$E$20</f>
        <v>0</v>
      </c>
      <c r="AG6" s="159">
        <f>'ENTER DATA HERE'!$F12*'ENTER DATA HERE'!$G12/7*'ENTER DATA HERE'!$M12/tech!$E$20</f>
        <v>0</v>
      </c>
      <c r="AH6" s="159">
        <f>'ENTER DATA HERE'!$F12*'ENTER DATA HERE'!$G12/7*'ENTER DATA HERE'!$M12/tech!$E$20</f>
        <v>0</v>
      </c>
      <c r="AI6" s="159">
        <f>'ENTER DATA HERE'!$F12*'ENTER DATA HERE'!$G12/7*'ENTER DATA HERE'!$N12/tech!$F$20</f>
        <v>171.42857142857142</v>
      </c>
      <c r="AJ6" s="159">
        <f>'ENTER DATA HERE'!$F12*'ENTER DATA HERE'!$G12/7*'ENTER DATA HERE'!$N12/tech!$F$20</f>
        <v>171.42857142857142</v>
      </c>
      <c r="AK6" s="159">
        <f>'ENTER DATA HERE'!$F12*'ENTER DATA HERE'!$G12/7*'ENTER DATA HERE'!$N12/tech!$F$20</f>
        <v>171.42857142857142</v>
      </c>
      <c r="AL6" s="159">
        <f>'ENTER DATA HERE'!$F12*'ENTER DATA HERE'!$G12/7*'ENTER DATA HERE'!$N12/tech!$F$20</f>
        <v>171.42857142857142</v>
      </c>
      <c r="AM6" s="159">
        <f>'ENTER DATA HERE'!$F12*'ENTER DATA HERE'!$G12/7*'ENTER DATA HERE'!$N12/tech!$F$20</f>
        <v>171.42857142857142</v>
      </c>
      <c r="AN6" s="159">
        <f>'ENTER DATA HERE'!$F12*'ENTER DATA HERE'!$G12/7*'ENTER DATA HERE'!$N12/tech!$F$20</f>
        <v>171.42857142857142</v>
      </c>
      <c r="AO6" s="159">
        <f>'ENTER DATA HERE'!$F12*'ENTER DATA HERE'!$G12/7*'ENTER DATA HERE'!$N12/tech!$F$20</f>
        <v>171.42857142857142</v>
      </c>
      <c r="AP6" s="159">
        <f>'ENTER DATA HERE'!$F12*'ENTER DATA HERE'!$G12/7*'ENTER DATA HERE'!$N12/tech!$F$20</f>
        <v>171.42857142857142</v>
      </c>
      <c r="AQ6" s="159">
        <f>'ENTER DATA HERE'!$F12*'ENTER DATA HERE'!$G12/7*'ENTER DATA HERE'!$O12/tech!$G$20</f>
        <v>0</v>
      </c>
      <c r="AR6" s="159">
        <f>'ENTER DATA HERE'!$F12*'ENTER DATA HERE'!$G12/7*'ENTER DATA HERE'!$O12/tech!$G$20</f>
        <v>0</v>
      </c>
      <c r="AS6" s="159">
        <f>'ENTER DATA HERE'!$F12*'ENTER DATA HERE'!$G12/7*'ENTER DATA HERE'!$O12/tech!$G$20</f>
        <v>0</v>
      </c>
      <c r="AT6" s="159">
        <f>'ENTER DATA HERE'!$F12*'ENTER DATA HERE'!$G12/7*'ENTER DATA HERE'!$O12/tech!$G$20</f>
        <v>0</v>
      </c>
      <c r="AU6" s="159">
        <f>'ENTER DATA HERE'!$F12*'ENTER DATA HERE'!$G12/7*'ENTER DATA HERE'!$P12/tech!$H$20</f>
        <v>0</v>
      </c>
      <c r="AV6" s="159">
        <f>'ENTER DATA HERE'!$F12*'ENTER DATA HERE'!$G12/7*'ENTER DATA HERE'!$P12/tech!$H$20</f>
        <v>0</v>
      </c>
      <c r="AW6" s="159">
        <f>'ENTER DATA HERE'!$F12*'ENTER DATA HERE'!$G12/7*'ENTER DATA HERE'!$P12/tech!$H$20</f>
        <v>0</v>
      </c>
      <c r="AX6" s="159">
        <f>'ENTER DATA HERE'!$F12*'ENTER DATA HERE'!$G12/7*'ENTER DATA HERE'!$U12/tech!$H$20</f>
        <v>0</v>
      </c>
      <c r="AY6" s="159">
        <f>'ENTER DATA HERE'!$F12*'ENTER DATA HERE'!$G12/7*'ENTER DATA HERE'!$U12/tech!$H$20</f>
        <v>0</v>
      </c>
      <c r="AZ6" s="159">
        <f>'ENTER DATA HERE'!$F12*'ENTER DATA HERE'!$G12/7*'ENTER DATA HERE'!$U12/tech!$H$20</f>
        <v>0</v>
      </c>
      <c r="BA6" s="159">
        <f>'ENTER DATA HERE'!$F12*'ENTER DATA HERE'!$G12/7*'ENTER DATA HERE'!$U12/tech!$H$20</f>
        <v>0</v>
      </c>
      <c r="BB6" s="159">
        <f>'ENTER DATA HERE'!$F12*'ENTER DATA HERE'!$G12/7*'ENTER DATA HERE'!$U12/tech!$H$20</f>
        <v>0</v>
      </c>
      <c r="BC6" s="159">
        <f>'ENTER DATA HERE'!$F12*'ENTER DATA HERE'!$G12/7*'ENTER DATA HERE'!$U12/tech!$H$20</f>
        <v>0</v>
      </c>
      <c r="BD6" s="159">
        <f>'ENTER DATA HERE'!$F12*'ENTER DATA HERE'!$G12/7*'ENTER DATA HERE'!$R12/tech!$E$20</f>
        <v>0</v>
      </c>
      <c r="BE6" s="159">
        <f>'ENTER DATA HERE'!$F12*'ENTER DATA HERE'!$G12/7*'ENTER DATA HERE'!$R12/tech!$E$20</f>
        <v>0</v>
      </c>
      <c r="BF6" s="159">
        <f>'ENTER DATA HERE'!$F12*'ENTER DATA HERE'!$G12/7*'ENTER DATA HERE'!$R12/tech!$E$20</f>
        <v>0</v>
      </c>
      <c r="BG6" s="159">
        <f>'ENTER DATA HERE'!$F12*'ENTER DATA HERE'!$G12/7*'ENTER DATA HERE'!$S12/tech!$F$20</f>
        <v>171.42857142857142</v>
      </c>
      <c r="BH6" s="159">
        <f>'ENTER DATA HERE'!$F12*'ENTER DATA HERE'!$G12/7*'ENTER DATA HERE'!$S12/tech!$F$20</f>
        <v>171.42857142857142</v>
      </c>
      <c r="BI6" s="159">
        <f>'ENTER DATA HERE'!$F12*'ENTER DATA HERE'!$G12/7*'ENTER DATA HERE'!$S12/tech!$F$20</f>
        <v>171.42857142857142</v>
      </c>
      <c r="BJ6" s="159">
        <f>'ENTER DATA HERE'!$F12*'ENTER DATA HERE'!$G12/7*'ENTER DATA HERE'!$S12/tech!$F$20</f>
        <v>171.42857142857142</v>
      </c>
      <c r="BK6" s="159">
        <f>'ENTER DATA HERE'!$F12*'ENTER DATA HERE'!$G12/7*'ENTER DATA HERE'!$S12/tech!$F$20</f>
        <v>171.42857142857142</v>
      </c>
      <c r="BL6" s="159">
        <f>'ENTER DATA HERE'!$F12*'ENTER DATA HERE'!$G12/7*'ENTER DATA HERE'!$S12/tech!$F$20</f>
        <v>171.42857142857142</v>
      </c>
      <c r="BM6" s="159">
        <f>'ENTER DATA HERE'!$F12*'ENTER DATA HERE'!$G12/7*'ENTER DATA HERE'!$S12/tech!$F$20</f>
        <v>171.42857142857142</v>
      </c>
      <c r="BN6" s="159">
        <f>'ENTER DATA HERE'!$F12*'ENTER DATA HERE'!$G12/7*'ENTER DATA HERE'!$S12/tech!$F$20</f>
        <v>171.42857142857142</v>
      </c>
      <c r="BO6" s="159">
        <f>'ENTER DATA HERE'!$F12*'ENTER DATA HERE'!$G12/7*'ENTER DATA HERE'!$S12/tech!$F$20</f>
        <v>171.42857142857142</v>
      </c>
      <c r="BP6" s="159">
        <f>'ENTER DATA HERE'!$F12*'ENTER DATA HERE'!$G12/7*'ENTER DATA HERE'!$T12/tech!$G$20</f>
        <v>0</v>
      </c>
      <c r="BQ6" s="159">
        <f>'ENTER DATA HERE'!$F12*'ENTER DATA HERE'!$G12/7*'ENTER DATA HERE'!$T12/tech!$G$20</f>
        <v>0</v>
      </c>
      <c r="BR6" s="159">
        <f>'ENTER DATA HERE'!$F12*'ENTER DATA HERE'!$G12/7*'ENTER DATA HERE'!$T12/tech!$G$20</f>
        <v>0</v>
      </c>
      <c r="BS6" s="159">
        <f>'ENTER DATA HERE'!$F12*'ENTER DATA HERE'!$G12/7*'ENTER DATA HERE'!$U12/tech!$H$20</f>
        <v>0</v>
      </c>
      <c r="BT6" s="159">
        <f>'ENTER DATA HERE'!$F12*'ENTER DATA HERE'!$G12/7*'ENTER DATA HERE'!$U12/tech!$H$20</f>
        <v>0</v>
      </c>
      <c r="BU6" s="159">
        <f>'ENTER DATA HERE'!$F12*'ENTER DATA HERE'!$G12/7*'ENTER DATA HERE'!$U12/tech!$H$20</f>
        <v>0</v>
      </c>
    </row>
    <row r="7" spans="1:73" x14ac:dyDescent="0.15">
      <c r="A7" s="165" t="str">
        <v>Water pump</v>
      </c>
      <c r="B7" s="159">
        <f>'ENTER DATA HERE'!$F13*'ENTER DATA HERE'!$G13/7*'ENTER DATA HERE'!$K13/tech!$H$20</f>
        <v>233.33333333333334</v>
      </c>
      <c r="C7" s="159">
        <f>'ENTER DATA HERE'!$F13*'ENTER DATA HERE'!$G13/7*'ENTER DATA HERE'!$K13/tech!$H$20</f>
        <v>233.33333333333334</v>
      </c>
      <c r="D7" s="159">
        <f>'ENTER DATA HERE'!$F13*'ENTER DATA HERE'!$G13/7*'ENTER DATA HERE'!$K13/tech!$H$20</f>
        <v>233.33333333333334</v>
      </c>
      <c r="E7" s="159">
        <f>'ENTER DATA HERE'!$F13*'ENTER DATA HERE'!$G13/7*'ENTER DATA HERE'!$K13/tech!$H$20</f>
        <v>233.33333333333334</v>
      </c>
      <c r="F7" s="159">
        <f>'ENTER DATA HERE'!$F13*'ENTER DATA HERE'!$G13/7*'ENTER DATA HERE'!$K13/tech!$H$20</f>
        <v>233.33333333333334</v>
      </c>
      <c r="G7" s="159">
        <f>'ENTER DATA HERE'!$F13*'ENTER DATA HERE'!$G13/7*'ENTER DATA HERE'!$K13/tech!$H$20</f>
        <v>233.33333333333334</v>
      </c>
      <c r="H7" s="159">
        <f>'ENTER DATA HERE'!$F13*'ENTER DATA HERE'!$G13/7*'ENTER DATA HERE'!$H13/tech!$E$20</f>
        <v>700</v>
      </c>
      <c r="I7" s="159">
        <f>'ENTER DATA HERE'!$F13*'ENTER DATA HERE'!$G13/7*'ENTER DATA HERE'!$H13/tech!$E$20</f>
        <v>700</v>
      </c>
      <c r="J7" s="159">
        <f>'ENTER DATA HERE'!$F13*'ENTER DATA HERE'!$G13/7*'ENTER DATA HERE'!$H13/tech!$E$20</f>
        <v>700</v>
      </c>
      <c r="K7" s="159">
        <f>'ENTER DATA HERE'!$F13*'ENTER DATA HERE'!$G13/7*'ENTER DATA HERE'!$I13/tech!$F$20</f>
        <v>262.5</v>
      </c>
      <c r="L7" s="159">
        <f>'ENTER DATA HERE'!$F13*'ENTER DATA HERE'!$G13/7*'ENTER DATA HERE'!$I13/tech!$F$20</f>
        <v>262.5</v>
      </c>
      <c r="M7" s="159">
        <f>'ENTER DATA HERE'!$F13*'ENTER DATA HERE'!$G13/7*'ENTER DATA HERE'!$I13/tech!$F$20</f>
        <v>262.5</v>
      </c>
      <c r="N7" s="159">
        <f>'ENTER DATA HERE'!$F13*'ENTER DATA HERE'!$G13/7*'ENTER DATA HERE'!$I13/tech!$F$20</f>
        <v>262.5</v>
      </c>
      <c r="O7" s="159">
        <f>'ENTER DATA HERE'!$F13*'ENTER DATA HERE'!$G13/7*'ENTER DATA HERE'!$I13/tech!$F$20</f>
        <v>262.5</v>
      </c>
      <c r="P7" s="159">
        <f>'ENTER DATA HERE'!$F13*'ENTER DATA HERE'!$G13/7*'ENTER DATA HERE'!$I13/tech!$F$20</f>
        <v>262.5</v>
      </c>
      <c r="Q7" s="159">
        <f>'ENTER DATA HERE'!$F13*'ENTER DATA HERE'!$G13/7*'ENTER DATA HERE'!$I13/tech!$F$20</f>
        <v>262.5</v>
      </c>
      <c r="R7" s="159">
        <f>'ENTER DATA HERE'!$F13*'ENTER DATA HERE'!$G13/7*'ENTER DATA HERE'!$I13/tech!$F$20</f>
        <v>262.5</v>
      </c>
      <c r="S7" s="159">
        <f>'ENTER DATA HERE'!$F13*'ENTER DATA HERE'!$G13/7*'ENTER DATA HERE'!$J13/tech!$G$20</f>
        <v>525</v>
      </c>
      <c r="T7" s="159">
        <f>'ENTER DATA HERE'!$F13*'ENTER DATA HERE'!$G13/7*'ENTER DATA HERE'!$J13/tech!$G$20</f>
        <v>525</v>
      </c>
      <c r="U7" s="159">
        <f>'ENTER DATA HERE'!$F13*'ENTER DATA HERE'!$G13/7*'ENTER DATA HERE'!$J13/tech!$G$20</f>
        <v>525</v>
      </c>
      <c r="V7" s="159">
        <f>'ENTER DATA HERE'!$F13*'ENTER DATA HERE'!$G13/7*'ENTER DATA HERE'!$J13/tech!$G$20</f>
        <v>525</v>
      </c>
      <c r="W7" s="159">
        <f>'ENTER DATA HERE'!$F13*'ENTER DATA HERE'!$G13/7*'ENTER DATA HERE'!$K13/tech!$H$20</f>
        <v>233.33333333333334</v>
      </c>
      <c r="X7" s="159">
        <f>'ENTER DATA HERE'!$F13*'ENTER DATA HERE'!$G13/7*'ENTER DATA HERE'!$K13/tech!$H$20</f>
        <v>233.33333333333334</v>
      </c>
      <c r="Y7" s="159">
        <f>'ENTER DATA HERE'!$F13*'ENTER DATA HERE'!$G13/7*'ENTER DATA HERE'!$K13/tech!$H$20</f>
        <v>233.33333333333334</v>
      </c>
      <c r="Z7" s="159">
        <f>'ENTER DATA HERE'!$F13*'ENTER DATA HERE'!$G13/7*'ENTER DATA HERE'!$P13/tech!$H$20</f>
        <v>0</v>
      </c>
      <c r="AA7" s="159">
        <f>'ENTER DATA HERE'!$F13*'ENTER DATA HERE'!$G13/7*'ENTER DATA HERE'!$P13/tech!$H$20</f>
        <v>0</v>
      </c>
      <c r="AB7" s="159">
        <f>'ENTER DATA HERE'!$F13*'ENTER DATA HERE'!$G13/7*'ENTER DATA HERE'!$P13/tech!$H$20</f>
        <v>0</v>
      </c>
      <c r="AC7" s="159">
        <f>'ENTER DATA HERE'!$F13*'ENTER DATA HERE'!$G13/7*'ENTER DATA HERE'!$P13/tech!$H$20</f>
        <v>0</v>
      </c>
      <c r="AD7" s="159">
        <f>'ENTER DATA HERE'!$F13*'ENTER DATA HERE'!$G13/7*'ENTER DATA HERE'!$P13/tech!$H$20</f>
        <v>0</v>
      </c>
      <c r="AE7" s="159">
        <f>'ENTER DATA HERE'!$F13*'ENTER DATA HERE'!$G13/7*'ENTER DATA HERE'!$P13/tech!$H$20</f>
        <v>0</v>
      </c>
      <c r="AF7" s="159">
        <f>'ENTER DATA HERE'!$F13*'ENTER DATA HERE'!$G13/7*'ENTER DATA HERE'!$M13/tech!$E$20</f>
        <v>0</v>
      </c>
      <c r="AG7" s="159">
        <f>'ENTER DATA HERE'!$F13*'ENTER DATA HERE'!$G13/7*'ENTER DATA HERE'!$M13/tech!$E$20</f>
        <v>0</v>
      </c>
      <c r="AH7" s="159">
        <f>'ENTER DATA HERE'!$F13*'ENTER DATA HERE'!$G13/7*'ENTER DATA HERE'!$M13/tech!$E$20</f>
        <v>0</v>
      </c>
      <c r="AI7" s="159">
        <f>'ENTER DATA HERE'!$F13*'ENTER DATA HERE'!$G13/7*'ENTER DATA HERE'!$N13/tech!$F$20</f>
        <v>262.5</v>
      </c>
      <c r="AJ7" s="159">
        <f>'ENTER DATA HERE'!$F13*'ENTER DATA HERE'!$G13/7*'ENTER DATA HERE'!$N13/tech!$F$20</f>
        <v>262.5</v>
      </c>
      <c r="AK7" s="159">
        <f>'ENTER DATA HERE'!$F13*'ENTER DATA HERE'!$G13/7*'ENTER DATA HERE'!$N13/tech!$F$20</f>
        <v>262.5</v>
      </c>
      <c r="AL7" s="159">
        <f>'ENTER DATA HERE'!$F13*'ENTER DATA HERE'!$G13/7*'ENTER DATA HERE'!$N13/tech!$F$20</f>
        <v>262.5</v>
      </c>
      <c r="AM7" s="159">
        <f>'ENTER DATA HERE'!$F13*'ENTER DATA HERE'!$G13/7*'ENTER DATA HERE'!$N13/tech!$F$20</f>
        <v>262.5</v>
      </c>
      <c r="AN7" s="159">
        <f>'ENTER DATA HERE'!$F13*'ENTER DATA HERE'!$G13/7*'ENTER DATA HERE'!$N13/tech!$F$20</f>
        <v>262.5</v>
      </c>
      <c r="AO7" s="159">
        <f>'ENTER DATA HERE'!$F13*'ENTER DATA HERE'!$G13/7*'ENTER DATA HERE'!$N13/tech!$F$20</f>
        <v>262.5</v>
      </c>
      <c r="AP7" s="159">
        <f>'ENTER DATA HERE'!$F13*'ENTER DATA HERE'!$G13/7*'ENTER DATA HERE'!$N13/tech!$F$20</f>
        <v>262.5</v>
      </c>
      <c r="AQ7" s="159">
        <f>'ENTER DATA HERE'!$F13*'ENTER DATA HERE'!$G13/7*'ENTER DATA HERE'!$O13/tech!$G$20</f>
        <v>525</v>
      </c>
      <c r="AR7" s="159">
        <f>'ENTER DATA HERE'!$F13*'ENTER DATA HERE'!$G13/7*'ENTER DATA HERE'!$O13/tech!$G$20</f>
        <v>525</v>
      </c>
      <c r="AS7" s="159">
        <f>'ENTER DATA HERE'!$F13*'ENTER DATA HERE'!$G13/7*'ENTER DATA HERE'!$O13/tech!$G$20</f>
        <v>525</v>
      </c>
      <c r="AT7" s="159">
        <f>'ENTER DATA HERE'!$F13*'ENTER DATA HERE'!$G13/7*'ENTER DATA HERE'!$O13/tech!$G$20</f>
        <v>525</v>
      </c>
      <c r="AU7" s="159">
        <f>'ENTER DATA HERE'!$F13*'ENTER DATA HERE'!$G13/7*'ENTER DATA HERE'!$P13/tech!$H$20</f>
        <v>0</v>
      </c>
      <c r="AV7" s="159">
        <f>'ENTER DATA HERE'!$F13*'ENTER DATA HERE'!$G13/7*'ENTER DATA HERE'!$P13/tech!$H$20</f>
        <v>0</v>
      </c>
      <c r="AW7" s="159">
        <f>'ENTER DATA HERE'!$F13*'ENTER DATA HERE'!$G13/7*'ENTER DATA HERE'!$P13/tech!$H$20</f>
        <v>0</v>
      </c>
      <c r="AX7" s="159">
        <f>'ENTER DATA HERE'!$F13*'ENTER DATA HERE'!$G13/7*'ENTER DATA HERE'!$U13/tech!$H$20</f>
        <v>233.33333333333334</v>
      </c>
      <c r="AY7" s="159">
        <f>'ENTER DATA HERE'!$F13*'ENTER DATA HERE'!$G13/7*'ENTER DATA HERE'!$U13/tech!$H$20</f>
        <v>233.33333333333334</v>
      </c>
      <c r="AZ7" s="159">
        <f>'ENTER DATA HERE'!$F13*'ENTER DATA HERE'!$G13/7*'ENTER DATA HERE'!$U13/tech!$H$20</f>
        <v>233.33333333333334</v>
      </c>
      <c r="BA7" s="159">
        <f>'ENTER DATA HERE'!$F13*'ENTER DATA HERE'!$G13/7*'ENTER DATA HERE'!$U13/tech!$H$20</f>
        <v>233.33333333333334</v>
      </c>
      <c r="BB7" s="159">
        <f>'ENTER DATA HERE'!$F13*'ENTER DATA HERE'!$G13/7*'ENTER DATA HERE'!$U13/tech!$H$20</f>
        <v>233.33333333333334</v>
      </c>
      <c r="BC7" s="159">
        <f>'ENTER DATA HERE'!$F13*'ENTER DATA HERE'!$G13/7*'ENTER DATA HERE'!$U13/tech!$H$20</f>
        <v>233.33333333333334</v>
      </c>
      <c r="BD7" s="159">
        <f>'ENTER DATA HERE'!$F13*'ENTER DATA HERE'!$G13/7*'ENTER DATA HERE'!$R13/tech!$E$20</f>
        <v>700</v>
      </c>
      <c r="BE7" s="159">
        <f>'ENTER DATA HERE'!$F13*'ENTER DATA HERE'!$G13/7*'ENTER DATA HERE'!$R13/tech!$E$20</f>
        <v>700</v>
      </c>
      <c r="BF7" s="159">
        <f>'ENTER DATA HERE'!$F13*'ENTER DATA HERE'!$G13/7*'ENTER DATA HERE'!$R13/tech!$E$20</f>
        <v>700</v>
      </c>
      <c r="BG7" s="159">
        <f>'ENTER DATA HERE'!$F13*'ENTER DATA HERE'!$G13/7*'ENTER DATA HERE'!$S13/tech!$F$20</f>
        <v>0</v>
      </c>
      <c r="BH7" s="159">
        <f>'ENTER DATA HERE'!$F13*'ENTER DATA HERE'!$G13/7*'ENTER DATA HERE'!$S13/tech!$F$20</f>
        <v>0</v>
      </c>
      <c r="BI7" s="159">
        <f>'ENTER DATA HERE'!$F13*'ENTER DATA HERE'!$G13/7*'ENTER DATA HERE'!$S13/tech!$F$20</f>
        <v>0</v>
      </c>
      <c r="BJ7" s="159">
        <f>'ENTER DATA HERE'!$F13*'ENTER DATA HERE'!$G13/7*'ENTER DATA HERE'!$S13/tech!$F$20</f>
        <v>0</v>
      </c>
      <c r="BK7" s="159">
        <f>'ENTER DATA HERE'!$F13*'ENTER DATA HERE'!$G13/7*'ENTER DATA HERE'!$S13/tech!$F$20</f>
        <v>0</v>
      </c>
      <c r="BL7" s="159">
        <f>'ENTER DATA HERE'!$F13*'ENTER DATA HERE'!$G13/7*'ENTER DATA HERE'!$S13/tech!$F$20</f>
        <v>0</v>
      </c>
      <c r="BM7" s="159">
        <f>'ENTER DATA HERE'!$F13*'ENTER DATA HERE'!$G13/7*'ENTER DATA HERE'!$S13/tech!$F$20</f>
        <v>0</v>
      </c>
      <c r="BN7" s="159">
        <f>'ENTER DATA HERE'!$F13*'ENTER DATA HERE'!$G13/7*'ENTER DATA HERE'!$S13/tech!$F$20</f>
        <v>0</v>
      </c>
      <c r="BO7" s="159">
        <f>'ENTER DATA HERE'!$F13*'ENTER DATA HERE'!$G13/7*'ENTER DATA HERE'!$S13/tech!$F$20</f>
        <v>0</v>
      </c>
      <c r="BP7" s="159">
        <f>'ENTER DATA HERE'!$F13*'ENTER DATA HERE'!$G13/7*'ENTER DATA HERE'!$T13/tech!$G$20</f>
        <v>0</v>
      </c>
      <c r="BQ7" s="159">
        <f>'ENTER DATA HERE'!$F13*'ENTER DATA HERE'!$G13/7*'ENTER DATA HERE'!$T13/tech!$G$20</f>
        <v>0</v>
      </c>
      <c r="BR7" s="159">
        <f>'ENTER DATA HERE'!$F13*'ENTER DATA HERE'!$G13/7*'ENTER DATA HERE'!$T13/tech!$G$20</f>
        <v>0</v>
      </c>
      <c r="BS7" s="159">
        <f>'ENTER DATA HERE'!$F13*'ENTER DATA HERE'!$G13/7*'ENTER DATA HERE'!$U13/tech!$H$20</f>
        <v>233.33333333333334</v>
      </c>
      <c r="BT7" s="159">
        <f>'ENTER DATA HERE'!$F13*'ENTER DATA HERE'!$G13/7*'ENTER DATA HERE'!$U13/tech!$H$20</f>
        <v>233.33333333333334</v>
      </c>
      <c r="BU7" s="159">
        <f>'ENTER DATA HERE'!$F13*'ENTER DATA HERE'!$G13/7*'ENTER DATA HERE'!$U13/tech!$H$20</f>
        <v>233.33333333333334</v>
      </c>
    </row>
    <row r="8" spans="1:73" x14ac:dyDescent="0.15">
      <c r="A8" s="165" t="str">
        <v>Fridge</v>
      </c>
      <c r="B8" s="159">
        <f>'ENTER DATA HERE'!$F14*'ENTER DATA HERE'!$G14/7*'ENTER DATA HERE'!$K14/tech!$H$20</f>
        <v>60</v>
      </c>
      <c r="C8" s="159">
        <f>'ENTER DATA HERE'!$F14*'ENTER DATA HERE'!$G14/7*'ENTER DATA HERE'!$K14/tech!$H$20</f>
        <v>60</v>
      </c>
      <c r="D8" s="159">
        <f>'ENTER DATA HERE'!$F14*'ENTER DATA HERE'!$G14/7*'ENTER DATA HERE'!$K14/tech!$H$20</f>
        <v>60</v>
      </c>
      <c r="E8" s="159">
        <f>'ENTER DATA HERE'!$F14*'ENTER DATA HERE'!$G14/7*'ENTER DATA HERE'!$K14/tech!$H$20</f>
        <v>60</v>
      </c>
      <c r="F8" s="159">
        <f>'ENTER DATA HERE'!$F14*'ENTER DATA HERE'!$G14/7*'ENTER DATA HERE'!$K14/tech!$H$20</f>
        <v>60</v>
      </c>
      <c r="G8" s="159">
        <f>'ENTER DATA HERE'!$F14*'ENTER DATA HERE'!$G14/7*'ENTER DATA HERE'!$K14/tech!$H$20</f>
        <v>60</v>
      </c>
      <c r="H8" s="159">
        <f>'ENTER DATA HERE'!$F14*'ENTER DATA HERE'!$G14/7*'ENTER DATA HERE'!$H14/tech!$E$20</f>
        <v>60</v>
      </c>
      <c r="I8" s="159">
        <f>'ENTER DATA HERE'!$F14*'ENTER DATA HERE'!$G14/7*'ENTER DATA HERE'!$H14/tech!$E$20</f>
        <v>60</v>
      </c>
      <c r="J8" s="159">
        <f>'ENTER DATA HERE'!$F14*'ENTER DATA HERE'!$G14/7*'ENTER DATA HERE'!$H14/tech!$E$20</f>
        <v>60</v>
      </c>
      <c r="K8" s="159">
        <f>'ENTER DATA HERE'!$F14*'ENTER DATA HERE'!$G14/7*'ENTER DATA HERE'!$I14/tech!$F$20</f>
        <v>60</v>
      </c>
      <c r="L8" s="159">
        <f>'ENTER DATA HERE'!$F14*'ENTER DATA HERE'!$G14/7*'ENTER DATA HERE'!$I14/tech!$F$20</f>
        <v>60</v>
      </c>
      <c r="M8" s="159">
        <f>'ENTER DATA HERE'!$F14*'ENTER DATA HERE'!$G14/7*'ENTER DATA HERE'!$I14/tech!$F$20</f>
        <v>60</v>
      </c>
      <c r="N8" s="159">
        <f>'ENTER DATA HERE'!$F14*'ENTER DATA HERE'!$G14/7*'ENTER DATA HERE'!$I14/tech!$F$20</f>
        <v>60</v>
      </c>
      <c r="O8" s="159">
        <f>'ENTER DATA HERE'!$F14*'ENTER DATA HERE'!$G14/7*'ENTER DATA HERE'!$I14/tech!$F$20</f>
        <v>60</v>
      </c>
      <c r="P8" s="159">
        <f>'ENTER DATA HERE'!$F14*'ENTER DATA HERE'!$G14/7*'ENTER DATA HERE'!$I14/tech!$F$20</f>
        <v>60</v>
      </c>
      <c r="Q8" s="159">
        <f>'ENTER DATA HERE'!$F14*'ENTER DATA HERE'!$G14/7*'ENTER DATA HERE'!$I14/tech!$F$20</f>
        <v>60</v>
      </c>
      <c r="R8" s="159">
        <f>'ENTER DATA HERE'!$F14*'ENTER DATA HERE'!$G14/7*'ENTER DATA HERE'!$I14/tech!$F$20</f>
        <v>60</v>
      </c>
      <c r="S8" s="159">
        <f>'ENTER DATA HERE'!$F14*'ENTER DATA HERE'!$G14/7*'ENTER DATA HERE'!$J14/tech!$G$20</f>
        <v>60</v>
      </c>
      <c r="T8" s="159">
        <f>'ENTER DATA HERE'!$F14*'ENTER DATA HERE'!$G14/7*'ENTER DATA HERE'!$J14/tech!$G$20</f>
        <v>60</v>
      </c>
      <c r="U8" s="159">
        <f>'ENTER DATA HERE'!$F14*'ENTER DATA HERE'!$G14/7*'ENTER DATA HERE'!$J14/tech!$G$20</f>
        <v>60</v>
      </c>
      <c r="V8" s="159">
        <f>'ENTER DATA HERE'!$F14*'ENTER DATA HERE'!$G14/7*'ENTER DATA HERE'!$J14/tech!$G$20</f>
        <v>60</v>
      </c>
      <c r="W8" s="159">
        <f>'ENTER DATA HERE'!$F14*'ENTER DATA HERE'!$G14/7*'ENTER DATA HERE'!$K14/tech!$H$20</f>
        <v>60</v>
      </c>
      <c r="X8" s="159">
        <f>'ENTER DATA HERE'!$F14*'ENTER DATA HERE'!$G14/7*'ENTER DATA HERE'!$K14/tech!$H$20</f>
        <v>60</v>
      </c>
      <c r="Y8" s="159">
        <f>'ENTER DATA HERE'!$F14*'ENTER DATA HERE'!$G14/7*'ENTER DATA HERE'!$K14/tech!$H$20</f>
        <v>60</v>
      </c>
      <c r="Z8" s="159">
        <f>'ENTER DATA HERE'!$F14*'ENTER DATA HERE'!$G14/7*'ENTER DATA HERE'!$P14/tech!$H$20</f>
        <v>60</v>
      </c>
      <c r="AA8" s="159">
        <f>'ENTER DATA HERE'!$F14*'ENTER DATA HERE'!$G14/7*'ENTER DATA HERE'!$P14/tech!$H$20</f>
        <v>60</v>
      </c>
      <c r="AB8" s="159">
        <f>'ENTER DATA HERE'!$F14*'ENTER DATA HERE'!$G14/7*'ENTER DATA HERE'!$P14/tech!$H$20</f>
        <v>60</v>
      </c>
      <c r="AC8" s="159">
        <f>'ENTER DATA HERE'!$F14*'ENTER DATA HERE'!$G14/7*'ENTER DATA HERE'!$P14/tech!$H$20</f>
        <v>60</v>
      </c>
      <c r="AD8" s="159">
        <f>'ENTER DATA HERE'!$F14*'ENTER DATA HERE'!$G14/7*'ENTER DATA HERE'!$P14/tech!$H$20</f>
        <v>60</v>
      </c>
      <c r="AE8" s="159">
        <f>'ENTER DATA HERE'!$F14*'ENTER DATA HERE'!$G14/7*'ENTER DATA HERE'!$P14/tech!$H$20</f>
        <v>60</v>
      </c>
      <c r="AF8" s="159">
        <f>'ENTER DATA HERE'!$F14*'ENTER DATA HERE'!$G14/7*'ENTER DATA HERE'!$M14/tech!$E$20</f>
        <v>60</v>
      </c>
      <c r="AG8" s="159">
        <f>'ENTER DATA HERE'!$F14*'ENTER DATA HERE'!$G14/7*'ENTER DATA HERE'!$M14/tech!$E$20</f>
        <v>60</v>
      </c>
      <c r="AH8" s="159">
        <f>'ENTER DATA HERE'!$F14*'ENTER DATA HERE'!$G14/7*'ENTER DATA HERE'!$M14/tech!$E$20</f>
        <v>60</v>
      </c>
      <c r="AI8" s="159">
        <f>'ENTER DATA HERE'!$F14*'ENTER DATA HERE'!$G14/7*'ENTER DATA HERE'!$N14/tech!$F$20</f>
        <v>60</v>
      </c>
      <c r="AJ8" s="159">
        <f>'ENTER DATA HERE'!$F14*'ENTER DATA HERE'!$G14/7*'ENTER DATA HERE'!$N14/tech!$F$20</f>
        <v>60</v>
      </c>
      <c r="AK8" s="159">
        <f>'ENTER DATA HERE'!$F14*'ENTER DATA HERE'!$G14/7*'ENTER DATA HERE'!$N14/tech!$F$20</f>
        <v>60</v>
      </c>
      <c r="AL8" s="159">
        <f>'ENTER DATA HERE'!$F14*'ENTER DATA HERE'!$G14/7*'ENTER DATA HERE'!$N14/tech!$F$20</f>
        <v>60</v>
      </c>
      <c r="AM8" s="159">
        <f>'ENTER DATA HERE'!$F14*'ENTER DATA HERE'!$G14/7*'ENTER DATA HERE'!$N14/tech!$F$20</f>
        <v>60</v>
      </c>
      <c r="AN8" s="159">
        <f>'ENTER DATA HERE'!$F14*'ENTER DATA HERE'!$G14/7*'ENTER DATA HERE'!$N14/tech!$F$20</f>
        <v>60</v>
      </c>
      <c r="AO8" s="159">
        <f>'ENTER DATA HERE'!$F14*'ENTER DATA HERE'!$G14/7*'ENTER DATA HERE'!$N14/tech!$F$20</f>
        <v>60</v>
      </c>
      <c r="AP8" s="159">
        <f>'ENTER DATA HERE'!$F14*'ENTER DATA HERE'!$G14/7*'ENTER DATA HERE'!$N14/tech!$F$20</f>
        <v>60</v>
      </c>
      <c r="AQ8" s="159">
        <f>'ENTER DATA HERE'!$F14*'ENTER DATA HERE'!$G14/7*'ENTER DATA HERE'!$O14/tech!$G$20</f>
        <v>60</v>
      </c>
      <c r="AR8" s="159">
        <f>'ENTER DATA HERE'!$F14*'ENTER DATA HERE'!$G14/7*'ENTER DATA HERE'!$O14/tech!$G$20</f>
        <v>60</v>
      </c>
      <c r="AS8" s="159">
        <f>'ENTER DATA HERE'!$F14*'ENTER DATA HERE'!$G14/7*'ENTER DATA HERE'!$O14/tech!$G$20</f>
        <v>60</v>
      </c>
      <c r="AT8" s="159">
        <f>'ENTER DATA HERE'!$F14*'ENTER DATA HERE'!$G14/7*'ENTER DATA HERE'!$O14/tech!$G$20</f>
        <v>60</v>
      </c>
      <c r="AU8" s="159">
        <f>'ENTER DATA HERE'!$F14*'ENTER DATA HERE'!$G14/7*'ENTER DATA HERE'!$P14/tech!$H$20</f>
        <v>60</v>
      </c>
      <c r="AV8" s="159">
        <f>'ENTER DATA HERE'!$F14*'ENTER DATA HERE'!$G14/7*'ENTER DATA HERE'!$P14/tech!$H$20</f>
        <v>60</v>
      </c>
      <c r="AW8" s="159">
        <f>'ENTER DATA HERE'!$F14*'ENTER DATA HERE'!$G14/7*'ENTER DATA HERE'!$P14/tech!$H$20</f>
        <v>60</v>
      </c>
      <c r="AX8" s="159">
        <f>'ENTER DATA HERE'!$F14*'ENTER DATA HERE'!$G14/7*'ENTER DATA HERE'!$U14/tech!$H$20</f>
        <v>60</v>
      </c>
      <c r="AY8" s="159">
        <f>'ENTER DATA HERE'!$F14*'ENTER DATA HERE'!$G14/7*'ENTER DATA HERE'!$U14/tech!$H$20</f>
        <v>60</v>
      </c>
      <c r="AZ8" s="159">
        <f>'ENTER DATA HERE'!$F14*'ENTER DATA HERE'!$G14/7*'ENTER DATA HERE'!$U14/tech!$H$20</f>
        <v>60</v>
      </c>
      <c r="BA8" s="159">
        <f>'ENTER DATA HERE'!$F14*'ENTER DATA HERE'!$G14/7*'ENTER DATA HERE'!$U14/tech!$H$20</f>
        <v>60</v>
      </c>
      <c r="BB8" s="159">
        <f>'ENTER DATA HERE'!$F14*'ENTER DATA HERE'!$G14/7*'ENTER DATA HERE'!$U14/tech!$H$20</f>
        <v>60</v>
      </c>
      <c r="BC8" s="159">
        <f>'ENTER DATA HERE'!$F14*'ENTER DATA HERE'!$G14/7*'ENTER DATA HERE'!$U14/tech!$H$20</f>
        <v>60</v>
      </c>
      <c r="BD8" s="159">
        <f>'ENTER DATA HERE'!$F14*'ENTER DATA HERE'!$G14/7*'ENTER DATA HERE'!$R14/tech!$E$20</f>
        <v>60</v>
      </c>
      <c r="BE8" s="159">
        <f>'ENTER DATA HERE'!$F14*'ENTER DATA HERE'!$G14/7*'ENTER DATA HERE'!$R14/tech!$E$20</f>
        <v>60</v>
      </c>
      <c r="BF8" s="159">
        <f>'ENTER DATA HERE'!$F14*'ENTER DATA HERE'!$G14/7*'ENTER DATA HERE'!$R14/tech!$E$20</f>
        <v>60</v>
      </c>
      <c r="BG8" s="159">
        <f>'ENTER DATA HERE'!$F14*'ENTER DATA HERE'!$G14/7*'ENTER DATA HERE'!$S14/tech!$F$20</f>
        <v>60</v>
      </c>
      <c r="BH8" s="159">
        <f>'ENTER DATA HERE'!$F14*'ENTER DATA HERE'!$G14/7*'ENTER DATA HERE'!$S14/tech!$F$20</f>
        <v>60</v>
      </c>
      <c r="BI8" s="159">
        <f>'ENTER DATA HERE'!$F14*'ENTER DATA HERE'!$G14/7*'ENTER DATA HERE'!$S14/tech!$F$20</f>
        <v>60</v>
      </c>
      <c r="BJ8" s="159">
        <f>'ENTER DATA HERE'!$F14*'ENTER DATA HERE'!$G14/7*'ENTER DATA HERE'!$S14/tech!$F$20</f>
        <v>60</v>
      </c>
      <c r="BK8" s="159">
        <f>'ENTER DATA HERE'!$F14*'ENTER DATA HERE'!$G14/7*'ENTER DATA HERE'!$S14/tech!$F$20</f>
        <v>60</v>
      </c>
      <c r="BL8" s="159">
        <f>'ENTER DATA HERE'!$F14*'ENTER DATA HERE'!$G14/7*'ENTER DATA HERE'!$S14/tech!$F$20</f>
        <v>60</v>
      </c>
      <c r="BM8" s="159">
        <f>'ENTER DATA HERE'!$F14*'ENTER DATA HERE'!$G14/7*'ENTER DATA HERE'!$S14/tech!$F$20</f>
        <v>60</v>
      </c>
      <c r="BN8" s="159">
        <f>'ENTER DATA HERE'!$F14*'ENTER DATA HERE'!$G14/7*'ENTER DATA HERE'!$S14/tech!$F$20</f>
        <v>60</v>
      </c>
      <c r="BO8" s="159">
        <f>'ENTER DATA HERE'!$F14*'ENTER DATA HERE'!$G14/7*'ENTER DATA HERE'!$S14/tech!$F$20</f>
        <v>60</v>
      </c>
      <c r="BP8" s="159">
        <f>'ENTER DATA HERE'!$F14*'ENTER DATA HERE'!$G14/7*'ENTER DATA HERE'!$T14/tech!$G$20</f>
        <v>60</v>
      </c>
      <c r="BQ8" s="159">
        <f>'ENTER DATA HERE'!$F14*'ENTER DATA HERE'!$G14/7*'ENTER DATA HERE'!$T14/tech!$G$20</f>
        <v>60</v>
      </c>
      <c r="BR8" s="159">
        <f>'ENTER DATA HERE'!$F14*'ENTER DATA HERE'!$G14/7*'ENTER DATA HERE'!$T14/tech!$G$20</f>
        <v>60</v>
      </c>
      <c r="BS8" s="159">
        <f>'ENTER DATA HERE'!$F14*'ENTER DATA HERE'!$G14/7*'ENTER DATA HERE'!$U14/tech!$H$20</f>
        <v>60</v>
      </c>
      <c r="BT8" s="159">
        <f>'ENTER DATA HERE'!$F14*'ENTER DATA HERE'!$G14/7*'ENTER DATA HERE'!$U14/tech!$H$20</f>
        <v>60</v>
      </c>
      <c r="BU8" s="159">
        <f>'ENTER DATA HERE'!$F14*'ENTER DATA HERE'!$G14/7*'ENTER DATA HERE'!$U14/tech!$H$20</f>
        <v>60</v>
      </c>
    </row>
    <row r="9" spans="1:73" x14ac:dyDescent="0.15">
      <c r="A9" s="165" t="str">
        <v>Washing machine</v>
      </c>
      <c r="B9" s="159">
        <f>'ENTER DATA HERE'!$F15*'ENTER DATA HERE'!$G15/7*'ENTER DATA HERE'!$K15/tech!$H$20</f>
        <v>0</v>
      </c>
      <c r="C9" s="159">
        <f>'ENTER DATA HERE'!$F15*'ENTER DATA HERE'!$G15/7*'ENTER DATA HERE'!$K15/tech!$H$20</f>
        <v>0</v>
      </c>
      <c r="D9" s="159">
        <f>'ENTER DATA HERE'!$F15*'ENTER DATA HERE'!$G15/7*'ENTER DATA HERE'!$K15/tech!$H$20</f>
        <v>0</v>
      </c>
      <c r="E9" s="159">
        <f>'ENTER DATA HERE'!$F15*'ENTER DATA HERE'!$G15/7*'ENTER DATA HERE'!$K15/tech!$H$20</f>
        <v>0</v>
      </c>
      <c r="F9" s="159">
        <f>'ENTER DATA HERE'!$F15*'ENTER DATA HERE'!$G15/7*'ENTER DATA HERE'!$K15/tech!$H$20</f>
        <v>0</v>
      </c>
      <c r="G9" s="159">
        <f>'ENTER DATA HERE'!$F15*'ENTER DATA HERE'!$G15/7*'ENTER DATA HERE'!$K15/tech!$H$20</f>
        <v>0</v>
      </c>
      <c r="H9" s="159">
        <f>'ENTER DATA HERE'!$F15*'ENTER DATA HERE'!$G15/7*'ENTER DATA HERE'!$H15/tech!$E$20</f>
        <v>0</v>
      </c>
      <c r="I9" s="159">
        <f>'ENTER DATA HERE'!$F15*'ENTER DATA HERE'!$G15/7*'ENTER DATA HERE'!$H15/tech!$E$20</f>
        <v>0</v>
      </c>
      <c r="J9" s="159">
        <f>'ENTER DATA HERE'!$F15*'ENTER DATA HERE'!$G15/7*'ENTER DATA HERE'!$H15/tech!$E$20</f>
        <v>0</v>
      </c>
      <c r="K9" s="159">
        <f>'ENTER DATA HERE'!$F15*'ENTER DATA HERE'!$G15/7*'ENTER DATA HERE'!$I15/tech!$F$20</f>
        <v>0</v>
      </c>
      <c r="L9" s="159">
        <f>'ENTER DATA HERE'!$F15*'ENTER DATA HERE'!$G15/7*'ENTER DATA HERE'!$I15/tech!$F$20</f>
        <v>0</v>
      </c>
      <c r="M9" s="159">
        <f>'ENTER DATA HERE'!$F15*'ENTER DATA HERE'!$G15/7*'ENTER DATA HERE'!$I15/tech!$F$20</f>
        <v>0</v>
      </c>
      <c r="N9" s="159">
        <f>'ENTER DATA HERE'!$F15*'ENTER DATA HERE'!$G15/7*'ENTER DATA HERE'!$I15/tech!$F$20</f>
        <v>0</v>
      </c>
      <c r="O9" s="159">
        <f>'ENTER DATA HERE'!$F15*'ENTER DATA HERE'!$G15/7*'ENTER DATA HERE'!$I15/tech!$F$20</f>
        <v>0</v>
      </c>
      <c r="P9" s="159">
        <f>'ENTER DATA HERE'!$F15*'ENTER DATA HERE'!$G15/7*'ENTER DATA HERE'!$I15/tech!$F$20</f>
        <v>0</v>
      </c>
      <c r="Q9" s="159">
        <f>'ENTER DATA HERE'!$F15*'ENTER DATA HERE'!$G15/7*'ENTER DATA HERE'!$I15/tech!$F$20</f>
        <v>0</v>
      </c>
      <c r="R9" s="159">
        <f>'ENTER DATA HERE'!$F15*'ENTER DATA HERE'!$G15/7*'ENTER DATA HERE'!$I15/tech!$F$20</f>
        <v>0</v>
      </c>
      <c r="S9" s="159">
        <f>'ENTER DATA HERE'!$F15*'ENTER DATA HERE'!$G15/7*'ENTER DATA HERE'!$J15/tech!$G$20</f>
        <v>200.28571428571428</v>
      </c>
      <c r="T9" s="159">
        <f>'ENTER DATA HERE'!$F15*'ENTER DATA HERE'!$G15/7*'ENTER DATA HERE'!$J15/tech!$G$20</f>
        <v>200.28571428571428</v>
      </c>
      <c r="U9" s="159">
        <f>'ENTER DATA HERE'!$F15*'ENTER DATA HERE'!$G15/7*'ENTER DATA HERE'!$J15/tech!$G$20</f>
        <v>200.28571428571428</v>
      </c>
      <c r="V9" s="159">
        <f>'ENTER DATA HERE'!$F15*'ENTER DATA HERE'!$G15/7*'ENTER DATA HERE'!$J15/tech!$G$20</f>
        <v>200.28571428571428</v>
      </c>
      <c r="W9" s="159">
        <f>'ENTER DATA HERE'!$F15*'ENTER DATA HERE'!$G15/7*'ENTER DATA HERE'!$K15/tech!$H$20</f>
        <v>0</v>
      </c>
      <c r="X9" s="159">
        <f>'ENTER DATA HERE'!$F15*'ENTER DATA HERE'!$G15/7*'ENTER DATA HERE'!$K15/tech!$H$20</f>
        <v>0</v>
      </c>
      <c r="Y9" s="159">
        <f>'ENTER DATA HERE'!$F15*'ENTER DATA HERE'!$G15/7*'ENTER DATA HERE'!$K15/tech!$H$20</f>
        <v>0</v>
      </c>
      <c r="Z9" s="159">
        <f>'ENTER DATA HERE'!$F15*'ENTER DATA HERE'!$G15/7*'ENTER DATA HERE'!$P15/tech!$H$20</f>
        <v>0</v>
      </c>
      <c r="AA9" s="159">
        <f>'ENTER DATA HERE'!$F15*'ENTER DATA HERE'!$G15/7*'ENTER DATA HERE'!$P15/tech!$H$20</f>
        <v>0</v>
      </c>
      <c r="AB9" s="159">
        <f>'ENTER DATA HERE'!$F15*'ENTER DATA HERE'!$G15/7*'ENTER DATA HERE'!$P15/tech!$H$20</f>
        <v>0</v>
      </c>
      <c r="AC9" s="159">
        <f>'ENTER DATA HERE'!$F15*'ENTER DATA HERE'!$G15/7*'ENTER DATA HERE'!$P15/tech!$H$20</f>
        <v>0</v>
      </c>
      <c r="AD9" s="159">
        <f>'ENTER DATA HERE'!$F15*'ENTER DATA HERE'!$G15/7*'ENTER DATA HERE'!$P15/tech!$H$20</f>
        <v>0</v>
      </c>
      <c r="AE9" s="159">
        <f>'ENTER DATA HERE'!$F15*'ENTER DATA HERE'!$G15/7*'ENTER DATA HERE'!$P15/tech!$H$20</f>
        <v>0</v>
      </c>
      <c r="AF9" s="159">
        <f>'ENTER DATA HERE'!$F15*'ENTER DATA HERE'!$G15/7*'ENTER DATA HERE'!$M15/tech!$E$20</f>
        <v>0</v>
      </c>
      <c r="AG9" s="159">
        <f>'ENTER DATA HERE'!$F15*'ENTER DATA HERE'!$G15/7*'ENTER DATA HERE'!$M15/tech!$E$20</f>
        <v>0</v>
      </c>
      <c r="AH9" s="159">
        <f>'ENTER DATA HERE'!$F15*'ENTER DATA HERE'!$G15/7*'ENTER DATA HERE'!$M15/tech!$E$20</f>
        <v>0</v>
      </c>
      <c r="AI9" s="159">
        <f>'ENTER DATA HERE'!$F15*'ENTER DATA HERE'!$G15/7*'ENTER DATA HERE'!$N15/tech!$F$20</f>
        <v>0</v>
      </c>
      <c r="AJ9" s="159">
        <f>'ENTER DATA HERE'!$F15*'ENTER DATA HERE'!$G15/7*'ENTER DATA HERE'!$N15/tech!$F$20</f>
        <v>0</v>
      </c>
      <c r="AK9" s="159">
        <f>'ENTER DATA HERE'!$F15*'ENTER DATA HERE'!$G15/7*'ENTER DATA HERE'!$N15/tech!$F$20</f>
        <v>0</v>
      </c>
      <c r="AL9" s="159">
        <f>'ENTER DATA HERE'!$F15*'ENTER DATA HERE'!$G15/7*'ENTER DATA HERE'!$N15/tech!$F$20</f>
        <v>0</v>
      </c>
      <c r="AM9" s="159">
        <f>'ENTER DATA HERE'!$F15*'ENTER DATA HERE'!$G15/7*'ENTER DATA HERE'!$N15/tech!$F$20</f>
        <v>0</v>
      </c>
      <c r="AN9" s="159">
        <f>'ENTER DATA HERE'!$F15*'ENTER DATA HERE'!$G15/7*'ENTER DATA HERE'!$N15/tech!$F$20</f>
        <v>0</v>
      </c>
      <c r="AO9" s="159">
        <f>'ENTER DATA HERE'!$F15*'ENTER DATA HERE'!$G15/7*'ENTER DATA HERE'!$N15/tech!$F$20</f>
        <v>0</v>
      </c>
      <c r="AP9" s="159">
        <f>'ENTER DATA HERE'!$F15*'ENTER DATA HERE'!$G15/7*'ENTER DATA HERE'!$N15/tech!$F$20</f>
        <v>0</v>
      </c>
      <c r="AQ9" s="159">
        <f>'ENTER DATA HERE'!$F15*'ENTER DATA HERE'!$G15/7*'ENTER DATA HERE'!$O15/tech!$G$20</f>
        <v>200.28571428571428</v>
      </c>
      <c r="AR9" s="159">
        <f>'ENTER DATA HERE'!$F15*'ENTER DATA HERE'!$G15/7*'ENTER DATA HERE'!$O15/tech!$G$20</f>
        <v>200.28571428571428</v>
      </c>
      <c r="AS9" s="159">
        <f>'ENTER DATA HERE'!$F15*'ENTER DATA HERE'!$G15/7*'ENTER DATA HERE'!$O15/tech!$G$20</f>
        <v>200.28571428571428</v>
      </c>
      <c r="AT9" s="159">
        <f>'ENTER DATA HERE'!$F15*'ENTER DATA HERE'!$G15/7*'ENTER DATA HERE'!$O15/tech!$G$20</f>
        <v>200.28571428571428</v>
      </c>
      <c r="AU9" s="159">
        <f>'ENTER DATA HERE'!$F15*'ENTER DATA HERE'!$G15/7*'ENTER DATA HERE'!$P15/tech!$H$20</f>
        <v>0</v>
      </c>
      <c r="AV9" s="159">
        <f>'ENTER DATA HERE'!$F15*'ENTER DATA HERE'!$G15/7*'ENTER DATA HERE'!$P15/tech!$H$20</f>
        <v>0</v>
      </c>
      <c r="AW9" s="159">
        <f>'ENTER DATA HERE'!$F15*'ENTER DATA HERE'!$G15/7*'ENTER DATA HERE'!$P15/tech!$H$20</f>
        <v>0</v>
      </c>
      <c r="AX9" s="159">
        <f>'ENTER DATA HERE'!$F15*'ENTER DATA HERE'!$G15/7*'ENTER DATA HERE'!$U15/tech!$H$20</f>
        <v>0</v>
      </c>
      <c r="AY9" s="159">
        <f>'ENTER DATA HERE'!$F15*'ENTER DATA HERE'!$G15/7*'ENTER DATA HERE'!$U15/tech!$H$20</f>
        <v>0</v>
      </c>
      <c r="AZ9" s="159">
        <f>'ENTER DATA HERE'!$F15*'ENTER DATA HERE'!$G15/7*'ENTER DATA HERE'!$U15/tech!$H$20</f>
        <v>0</v>
      </c>
      <c r="BA9" s="159">
        <f>'ENTER DATA HERE'!$F15*'ENTER DATA HERE'!$G15/7*'ENTER DATA HERE'!$U15/tech!$H$20</f>
        <v>0</v>
      </c>
      <c r="BB9" s="159">
        <f>'ENTER DATA HERE'!$F15*'ENTER DATA HERE'!$G15/7*'ENTER DATA HERE'!$U15/tech!$H$20</f>
        <v>0</v>
      </c>
      <c r="BC9" s="159">
        <f>'ENTER DATA HERE'!$F15*'ENTER DATA HERE'!$G15/7*'ENTER DATA HERE'!$U15/tech!$H$20</f>
        <v>0</v>
      </c>
      <c r="BD9" s="159">
        <f>'ENTER DATA HERE'!$F15*'ENTER DATA HERE'!$G15/7*'ENTER DATA HERE'!$R15/tech!$E$20</f>
        <v>200.28571428571431</v>
      </c>
      <c r="BE9" s="159">
        <f>'ENTER DATA HERE'!$F15*'ENTER DATA HERE'!$G15/7*'ENTER DATA HERE'!$R15/tech!$E$20</f>
        <v>200.28571428571431</v>
      </c>
      <c r="BF9" s="159">
        <f>'ENTER DATA HERE'!$F15*'ENTER DATA HERE'!$G15/7*'ENTER DATA HERE'!$R15/tech!$E$20</f>
        <v>200.28571428571431</v>
      </c>
      <c r="BG9" s="159">
        <f>'ENTER DATA HERE'!$F15*'ENTER DATA HERE'!$G15/7*'ENTER DATA HERE'!$S15/tech!$F$20</f>
        <v>0</v>
      </c>
      <c r="BH9" s="159">
        <f>'ENTER DATA HERE'!$F15*'ENTER DATA HERE'!$G15/7*'ENTER DATA HERE'!$S15/tech!$F$20</f>
        <v>0</v>
      </c>
      <c r="BI9" s="159">
        <f>'ENTER DATA HERE'!$F15*'ENTER DATA HERE'!$G15/7*'ENTER DATA HERE'!$S15/tech!$F$20</f>
        <v>0</v>
      </c>
      <c r="BJ9" s="159">
        <f>'ENTER DATA HERE'!$F15*'ENTER DATA HERE'!$G15/7*'ENTER DATA HERE'!$S15/tech!$F$20</f>
        <v>0</v>
      </c>
      <c r="BK9" s="159">
        <f>'ENTER DATA HERE'!$F15*'ENTER DATA HERE'!$G15/7*'ENTER DATA HERE'!$S15/tech!$F$20</f>
        <v>0</v>
      </c>
      <c r="BL9" s="159">
        <f>'ENTER DATA HERE'!$F15*'ENTER DATA HERE'!$G15/7*'ENTER DATA HERE'!$S15/tech!$F$20</f>
        <v>0</v>
      </c>
      <c r="BM9" s="159">
        <f>'ENTER DATA HERE'!$F15*'ENTER DATA HERE'!$G15/7*'ENTER DATA HERE'!$S15/tech!$F$20</f>
        <v>0</v>
      </c>
      <c r="BN9" s="159">
        <f>'ENTER DATA HERE'!$F15*'ENTER DATA HERE'!$G15/7*'ENTER DATA HERE'!$S15/tech!$F$20</f>
        <v>0</v>
      </c>
      <c r="BO9" s="159">
        <f>'ENTER DATA HERE'!$F15*'ENTER DATA HERE'!$G15/7*'ENTER DATA HERE'!$S15/tech!$F$20</f>
        <v>0</v>
      </c>
      <c r="BP9" s="159">
        <f>'ENTER DATA HERE'!$F15*'ENTER DATA HERE'!$G15/7*'ENTER DATA HERE'!$T15/tech!$G$20</f>
        <v>200.28571428571428</v>
      </c>
      <c r="BQ9" s="159">
        <f>'ENTER DATA HERE'!$F15*'ENTER DATA HERE'!$G15/7*'ENTER DATA HERE'!$T15/tech!$G$20</f>
        <v>200.28571428571428</v>
      </c>
      <c r="BR9" s="159">
        <f>'ENTER DATA HERE'!$F15*'ENTER DATA HERE'!$G15/7*'ENTER DATA HERE'!$T15/tech!$G$20</f>
        <v>200.28571428571428</v>
      </c>
      <c r="BS9" s="159">
        <f>'ENTER DATA HERE'!$F15*'ENTER DATA HERE'!$G15/7*'ENTER DATA HERE'!$U15/tech!$H$20</f>
        <v>0</v>
      </c>
      <c r="BT9" s="159">
        <f>'ENTER DATA HERE'!$F15*'ENTER DATA HERE'!$G15/7*'ENTER DATA HERE'!$U15/tech!$H$20</f>
        <v>0</v>
      </c>
      <c r="BU9" s="159">
        <f>'ENTER DATA HERE'!$F15*'ENTER DATA HERE'!$G15/7*'ENTER DATA HERE'!$U15/tech!$H$20</f>
        <v>0</v>
      </c>
    </row>
    <row r="10" spans="1:73" x14ac:dyDescent="0.15">
      <c r="A10" s="165" t="str">
        <v>Lights</v>
      </c>
      <c r="B10" s="159">
        <f>'ENTER DATA HERE'!$F16*'ENTER DATA HERE'!$G16/7*'ENTER DATA HERE'!$K16/tech!$H$20</f>
        <v>33.333333333333336</v>
      </c>
      <c r="C10" s="159">
        <f>'ENTER DATA HERE'!$F16*'ENTER DATA HERE'!$G16/7*'ENTER DATA HERE'!$K16/tech!$H$20</f>
        <v>33.333333333333336</v>
      </c>
      <c r="D10" s="159">
        <f>'ENTER DATA HERE'!$F16*'ENTER DATA HERE'!$G16/7*'ENTER DATA HERE'!$K16/tech!$H$20</f>
        <v>33.333333333333336</v>
      </c>
      <c r="E10" s="159">
        <f>'ENTER DATA HERE'!$F16*'ENTER DATA HERE'!$G16/7*'ENTER DATA HERE'!$K16/tech!$H$20</f>
        <v>33.333333333333336</v>
      </c>
      <c r="F10" s="159">
        <f>'ENTER DATA HERE'!$F16*'ENTER DATA HERE'!$G16/7*'ENTER DATA HERE'!$K16/tech!$H$20</f>
        <v>33.333333333333336</v>
      </c>
      <c r="G10" s="159">
        <f>'ENTER DATA HERE'!$F16*'ENTER DATA HERE'!$G16/7*'ENTER DATA HERE'!$K16/tech!$H$20</f>
        <v>33.333333333333336</v>
      </c>
      <c r="H10" s="159">
        <f>'ENTER DATA HERE'!$F16*'ENTER DATA HERE'!$G16/7*'ENTER DATA HERE'!$H16/tech!$E$20</f>
        <v>100</v>
      </c>
      <c r="I10" s="159">
        <f>'ENTER DATA HERE'!$F16*'ENTER DATA HERE'!$G16/7*'ENTER DATA HERE'!$H16/tech!$E$20</f>
        <v>100</v>
      </c>
      <c r="J10" s="159">
        <f>'ENTER DATA HERE'!$F16*'ENTER DATA HERE'!$G16/7*'ENTER DATA HERE'!$H16/tech!$E$20</f>
        <v>100</v>
      </c>
      <c r="K10" s="159">
        <f>'ENTER DATA HERE'!$F16*'ENTER DATA HERE'!$G16/7*'ENTER DATA HERE'!$I16/tech!$F$20</f>
        <v>0</v>
      </c>
      <c r="L10" s="159">
        <f>'ENTER DATA HERE'!$F16*'ENTER DATA HERE'!$G16/7*'ENTER DATA HERE'!$I16/tech!$F$20</f>
        <v>0</v>
      </c>
      <c r="M10" s="159">
        <f>'ENTER DATA HERE'!$F16*'ENTER DATA HERE'!$G16/7*'ENTER DATA HERE'!$I16/tech!$F$20</f>
        <v>0</v>
      </c>
      <c r="N10" s="159">
        <f>'ENTER DATA HERE'!$F16*'ENTER DATA HERE'!$G16/7*'ENTER DATA HERE'!$I16/tech!$F$20</f>
        <v>0</v>
      </c>
      <c r="O10" s="159">
        <f>'ENTER DATA HERE'!$F16*'ENTER DATA HERE'!$G16/7*'ENTER DATA HERE'!$I16/tech!$F$20</f>
        <v>0</v>
      </c>
      <c r="P10" s="159">
        <f>'ENTER DATA HERE'!$F16*'ENTER DATA HERE'!$G16/7*'ENTER DATA HERE'!$I16/tech!$F$20</f>
        <v>0</v>
      </c>
      <c r="Q10" s="159">
        <f>'ENTER DATA HERE'!$F16*'ENTER DATA HERE'!$G16/7*'ENTER DATA HERE'!$I16/tech!$F$20</f>
        <v>0</v>
      </c>
      <c r="R10" s="159">
        <f>'ENTER DATA HERE'!$F16*'ENTER DATA HERE'!$G16/7*'ENTER DATA HERE'!$I16/tech!$F$20</f>
        <v>0</v>
      </c>
      <c r="S10" s="159">
        <f>'ENTER DATA HERE'!$F16*'ENTER DATA HERE'!$G16/7*'ENTER DATA HERE'!$J16/tech!$G$20</f>
        <v>0</v>
      </c>
      <c r="T10" s="159">
        <f>'ENTER DATA HERE'!$F16*'ENTER DATA HERE'!$G16/7*'ENTER DATA HERE'!$J16/tech!$G$20</f>
        <v>0</v>
      </c>
      <c r="U10" s="159">
        <f>'ENTER DATA HERE'!$F16*'ENTER DATA HERE'!$G16/7*'ENTER DATA HERE'!$J16/tech!$G$20</f>
        <v>0</v>
      </c>
      <c r="V10" s="159">
        <f>'ENTER DATA HERE'!$F16*'ENTER DATA HERE'!$G16/7*'ENTER DATA HERE'!$J16/tech!$G$20</f>
        <v>0</v>
      </c>
      <c r="W10" s="159">
        <f>'ENTER DATA HERE'!$F16*'ENTER DATA HERE'!$G16/7*'ENTER DATA HERE'!$K16/tech!$H$20</f>
        <v>33.333333333333336</v>
      </c>
      <c r="X10" s="159">
        <f>'ENTER DATA HERE'!$F16*'ENTER DATA HERE'!$G16/7*'ENTER DATA HERE'!$K16/tech!$H$20</f>
        <v>33.333333333333336</v>
      </c>
      <c r="Y10" s="159">
        <f>'ENTER DATA HERE'!$F16*'ENTER DATA HERE'!$G16/7*'ENTER DATA HERE'!$K16/tech!$H$20</f>
        <v>33.333333333333336</v>
      </c>
      <c r="Z10" s="159">
        <f>'ENTER DATA HERE'!$F16*'ENTER DATA HERE'!$G16/7*'ENTER DATA HERE'!$P16/tech!$H$20</f>
        <v>33.333333333333336</v>
      </c>
      <c r="AA10" s="159">
        <f>'ENTER DATA HERE'!$F16*'ENTER DATA HERE'!$G16/7*'ENTER DATA HERE'!$P16/tech!$H$20</f>
        <v>33.333333333333336</v>
      </c>
      <c r="AB10" s="159">
        <f>'ENTER DATA HERE'!$F16*'ENTER DATA HERE'!$G16/7*'ENTER DATA HERE'!$P16/tech!$H$20</f>
        <v>33.333333333333336</v>
      </c>
      <c r="AC10" s="159">
        <f>'ENTER DATA HERE'!$F16*'ENTER DATA HERE'!$G16/7*'ENTER DATA HERE'!$P16/tech!$H$20</f>
        <v>33.333333333333336</v>
      </c>
      <c r="AD10" s="159">
        <f>'ENTER DATA HERE'!$F16*'ENTER DATA HERE'!$G16/7*'ENTER DATA HERE'!$P16/tech!$H$20</f>
        <v>33.333333333333336</v>
      </c>
      <c r="AE10" s="159">
        <f>'ENTER DATA HERE'!$F16*'ENTER DATA HERE'!$G16/7*'ENTER DATA HERE'!$P16/tech!$H$20</f>
        <v>33.333333333333336</v>
      </c>
      <c r="AF10" s="159">
        <f>'ENTER DATA HERE'!$F16*'ENTER DATA HERE'!$G16/7*'ENTER DATA HERE'!$M16/tech!$E$20</f>
        <v>100</v>
      </c>
      <c r="AG10" s="159">
        <f>'ENTER DATA HERE'!$F16*'ENTER DATA HERE'!$G16/7*'ENTER DATA HERE'!$M16/tech!$E$20</f>
        <v>100</v>
      </c>
      <c r="AH10" s="159">
        <f>'ENTER DATA HERE'!$F16*'ENTER DATA HERE'!$G16/7*'ENTER DATA HERE'!$M16/tech!$E$20</f>
        <v>100</v>
      </c>
      <c r="AI10" s="159">
        <f>'ENTER DATA HERE'!$F16*'ENTER DATA HERE'!$G16/7*'ENTER DATA HERE'!$N16/tech!$F$20</f>
        <v>0</v>
      </c>
      <c r="AJ10" s="159">
        <f>'ENTER DATA HERE'!$F16*'ENTER DATA HERE'!$G16/7*'ENTER DATA HERE'!$N16/tech!$F$20</f>
        <v>0</v>
      </c>
      <c r="AK10" s="159">
        <f>'ENTER DATA HERE'!$F16*'ENTER DATA HERE'!$G16/7*'ENTER DATA HERE'!$N16/tech!$F$20</f>
        <v>0</v>
      </c>
      <c r="AL10" s="159">
        <f>'ENTER DATA HERE'!$F16*'ENTER DATA HERE'!$G16/7*'ENTER DATA HERE'!$N16/tech!$F$20</f>
        <v>0</v>
      </c>
      <c r="AM10" s="159">
        <f>'ENTER DATA HERE'!$F16*'ENTER DATA HERE'!$G16/7*'ENTER DATA HERE'!$N16/tech!$F$20</f>
        <v>0</v>
      </c>
      <c r="AN10" s="159">
        <f>'ENTER DATA HERE'!$F16*'ENTER DATA HERE'!$G16/7*'ENTER DATA HERE'!$N16/tech!$F$20</f>
        <v>0</v>
      </c>
      <c r="AO10" s="159">
        <f>'ENTER DATA HERE'!$F16*'ENTER DATA HERE'!$G16/7*'ENTER DATA HERE'!$N16/tech!$F$20</f>
        <v>0</v>
      </c>
      <c r="AP10" s="159">
        <f>'ENTER DATA HERE'!$F16*'ENTER DATA HERE'!$G16/7*'ENTER DATA HERE'!$N16/tech!$F$20</f>
        <v>0</v>
      </c>
      <c r="AQ10" s="159">
        <f>'ENTER DATA HERE'!$F16*'ENTER DATA HERE'!$G16/7*'ENTER DATA HERE'!$O16/tech!$G$20</f>
        <v>0</v>
      </c>
      <c r="AR10" s="159">
        <f>'ENTER DATA HERE'!$F16*'ENTER DATA HERE'!$G16/7*'ENTER DATA HERE'!$O16/tech!$G$20</f>
        <v>0</v>
      </c>
      <c r="AS10" s="159">
        <f>'ENTER DATA HERE'!$F16*'ENTER DATA HERE'!$G16/7*'ENTER DATA HERE'!$O16/tech!$G$20</f>
        <v>0</v>
      </c>
      <c r="AT10" s="159">
        <f>'ENTER DATA HERE'!$F16*'ENTER DATA HERE'!$G16/7*'ENTER DATA HERE'!$O16/tech!$G$20</f>
        <v>0</v>
      </c>
      <c r="AU10" s="159">
        <f>'ENTER DATA HERE'!$F16*'ENTER DATA HERE'!$G16/7*'ENTER DATA HERE'!$P16/tech!$H$20</f>
        <v>33.333333333333336</v>
      </c>
      <c r="AV10" s="159">
        <f>'ENTER DATA HERE'!$F16*'ENTER DATA HERE'!$G16/7*'ENTER DATA HERE'!$P16/tech!$H$20</f>
        <v>33.333333333333336</v>
      </c>
      <c r="AW10" s="159">
        <f>'ENTER DATA HERE'!$F16*'ENTER DATA HERE'!$G16/7*'ENTER DATA HERE'!$P16/tech!$H$20</f>
        <v>33.333333333333336</v>
      </c>
      <c r="AX10" s="159">
        <f>'ENTER DATA HERE'!$F16*'ENTER DATA HERE'!$G16/7*'ENTER DATA HERE'!$U16/tech!$H$20</f>
        <v>33.333333333333336</v>
      </c>
      <c r="AY10" s="159">
        <f>'ENTER DATA HERE'!$F16*'ENTER DATA HERE'!$G16/7*'ENTER DATA HERE'!$U16/tech!$H$20</f>
        <v>33.333333333333336</v>
      </c>
      <c r="AZ10" s="159">
        <f>'ENTER DATA HERE'!$F16*'ENTER DATA HERE'!$G16/7*'ENTER DATA HERE'!$U16/tech!$H$20</f>
        <v>33.333333333333336</v>
      </c>
      <c r="BA10" s="159">
        <f>'ENTER DATA HERE'!$F16*'ENTER DATA HERE'!$G16/7*'ENTER DATA HERE'!$U16/tech!$H$20</f>
        <v>33.333333333333336</v>
      </c>
      <c r="BB10" s="159">
        <f>'ENTER DATA HERE'!$F16*'ENTER DATA HERE'!$G16/7*'ENTER DATA HERE'!$U16/tech!$H$20</f>
        <v>33.333333333333336</v>
      </c>
      <c r="BC10" s="159">
        <f>'ENTER DATA HERE'!$F16*'ENTER DATA HERE'!$G16/7*'ENTER DATA HERE'!$U16/tech!$H$20</f>
        <v>33.333333333333336</v>
      </c>
      <c r="BD10" s="159">
        <f>'ENTER DATA HERE'!$F16*'ENTER DATA HERE'!$G16/7*'ENTER DATA HERE'!$R16/tech!$E$20</f>
        <v>100</v>
      </c>
      <c r="BE10" s="159">
        <f>'ENTER DATA HERE'!$F16*'ENTER DATA HERE'!$G16/7*'ENTER DATA HERE'!$R16/tech!$E$20</f>
        <v>100</v>
      </c>
      <c r="BF10" s="159">
        <f>'ENTER DATA HERE'!$F16*'ENTER DATA HERE'!$G16/7*'ENTER DATA HERE'!$R16/tech!$E$20</f>
        <v>100</v>
      </c>
      <c r="BG10" s="159">
        <f>'ENTER DATA HERE'!$F16*'ENTER DATA HERE'!$G16/7*'ENTER DATA HERE'!$S16/tech!$F$20</f>
        <v>0</v>
      </c>
      <c r="BH10" s="159">
        <f>'ENTER DATA HERE'!$F16*'ENTER DATA HERE'!$G16/7*'ENTER DATA HERE'!$S16/tech!$F$20</f>
        <v>0</v>
      </c>
      <c r="BI10" s="159">
        <f>'ENTER DATA HERE'!$F16*'ENTER DATA HERE'!$G16/7*'ENTER DATA HERE'!$S16/tech!$F$20</f>
        <v>0</v>
      </c>
      <c r="BJ10" s="159">
        <f>'ENTER DATA HERE'!$F16*'ENTER DATA HERE'!$G16/7*'ENTER DATA HERE'!$S16/tech!$F$20</f>
        <v>0</v>
      </c>
      <c r="BK10" s="159">
        <f>'ENTER DATA HERE'!$F16*'ENTER DATA HERE'!$G16/7*'ENTER DATA HERE'!$S16/tech!$F$20</f>
        <v>0</v>
      </c>
      <c r="BL10" s="159">
        <f>'ENTER DATA HERE'!$F16*'ENTER DATA HERE'!$G16/7*'ENTER DATA HERE'!$S16/tech!$F$20</f>
        <v>0</v>
      </c>
      <c r="BM10" s="159">
        <f>'ENTER DATA HERE'!$F16*'ENTER DATA HERE'!$G16/7*'ENTER DATA HERE'!$S16/tech!$F$20</f>
        <v>0</v>
      </c>
      <c r="BN10" s="159">
        <f>'ENTER DATA HERE'!$F16*'ENTER DATA HERE'!$G16/7*'ENTER DATA HERE'!$S16/tech!$F$20</f>
        <v>0</v>
      </c>
      <c r="BO10" s="159">
        <f>'ENTER DATA HERE'!$F16*'ENTER DATA HERE'!$G16/7*'ENTER DATA HERE'!$S16/tech!$F$20</f>
        <v>0</v>
      </c>
      <c r="BP10" s="159">
        <f>'ENTER DATA HERE'!$F16*'ENTER DATA HERE'!$G16/7*'ENTER DATA HERE'!$T16/tech!$G$20</f>
        <v>0</v>
      </c>
      <c r="BQ10" s="159">
        <f>'ENTER DATA HERE'!$F16*'ENTER DATA HERE'!$G16/7*'ENTER DATA HERE'!$T16/tech!$G$20</f>
        <v>0</v>
      </c>
      <c r="BR10" s="159">
        <f>'ENTER DATA HERE'!$F16*'ENTER DATA HERE'!$G16/7*'ENTER DATA HERE'!$T16/tech!$G$20</f>
        <v>0</v>
      </c>
      <c r="BS10" s="159">
        <f>'ENTER DATA HERE'!$F16*'ENTER DATA HERE'!$G16/7*'ENTER DATA HERE'!$U16/tech!$H$20</f>
        <v>33.333333333333336</v>
      </c>
      <c r="BT10" s="159">
        <f>'ENTER DATA HERE'!$F16*'ENTER DATA HERE'!$G16/7*'ENTER DATA HERE'!$U16/tech!$H$20</f>
        <v>33.333333333333336</v>
      </c>
      <c r="BU10" s="159">
        <f>'ENTER DATA HERE'!$F16*'ENTER DATA HERE'!$G16/7*'ENTER DATA HERE'!$U16/tech!$H$20</f>
        <v>33.333333333333336</v>
      </c>
    </row>
    <row r="11" spans="1:73" x14ac:dyDescent="0.15">
      <c r="A11" s="165" t="str">
        <v>15A Welder</v>
      </c>
      <c r="B11" s="159">
        <f>'ENTER DATA HERE'!$F17*'ENTER DATA HERE'!$G17/7*'ENTER DATA HERE'!$K17/tech!$H$20</f>
        <v>0</v>
      </c>
      <c r="C11" s="159">
        <f>'ENTER DATA HERE'!$F17*'ENTER DATA HERE'!$G17/7*'ENTER DATA HERE'!$K17/tech!$H$20</f>
        <v>0</v>
      </c>
      <c r="D11" s="159">
        <f>'ENTER DATA HERE'!$F17*'ENTER DATA HERE'!$G17/7*'ENTER DATA HERE'!$K17/tech!$H$20</f>
        <v>0</v>
      </c>
      <c r="E11" s="159">
        <f>'ENTER DATA HERE'!$F17*'ENTER DATA HERE'!$G17/7*'ENTER DATA HERE'!$K17/tech!$H$20</f>
        <v>0</v>
      </c>
      <c r="F11" s="159">
        <f>'ENTER DATA HERE'!$F17*'ENTER DATA HERE'!$G17/7*'ENTER DATA HERE'!$K17/tech!$H$20</f>
        <v>0</v>
      </c>
      <c r="G11" s="159">
        <f>'ENTER DATA HERE'!$F17*'ENTER DATA HERE'!$G17/7*'ENTER DATA HERE'!$K17/tech!$H$20</f>
        <v>0</v>
      </c>
      <c r="H11" s="159">
        <f>'ENTER DATA HERE'!$F17*'ENTER DATA HERE'!$G17/7*'ENTER DATA HERE'!$H17/tech!$E$20</f>
        <v>0</v>
      </c>
      <c r="I11" s="159">
        <f>'ENTER DATA HERE'!$F17*'ENTER DATA HERE'!$G17/7*'ENTER DATA HERE'!$H17/tech!$E$20</f>
        <v>0</v>
      </c>
      <c r="J11" s="159">
        <f>'ENTER DATA HERE'!$F17*'ENTER DATA HERE'!$G17/7*'ENTER DATA HERE'!$H17/tech!$E$20</f>
        <v>0</v>
      </c>
      <c r="K11" s="159">
        <f>'ENTER DATA HERE'!$F17*'ENTER DATA HERE'!$G17/7*'ENTER DATA HERE'!$I17/tech!$F$20</f>
        <v>0</v>
      </c>
      <c r="L11" s="159">
        <f>'ENTER DATA HERE'!$F17*'ENTER DATA HERE'!$G17/7*'ENTER DATA HERE'!$I17/tech!$F$20</f>
        <v>0</v>
      </c>
      <c r="M11" s="159">
        <f>'ENTER DATA HERE'!$F17*'ENTER DATA HERE'!$G17/7*'ENTER DATA HERE'!$I17/tech!$F$20</f>
        <v>0</v>
      </c>
      <c r="N11" s="159">
        <f>'ENTER DATA HERE'!$F17*'ENTER DATA HERE'!$G17/7*'ENTER DATA HERE'!$I17/tech!$F$20</f>
        <v>0</v>
      </c>
      <c r="O11" s="159">
        <f>'ENTER DATA HERE'!$F17*'ENTER DATA HERE'!$G17/7*'ENTER DATA HERE'!$I17/tech!$F$20</f>
        <v>0</v>
      </c>
      <c r="P11" s="159">
        <f>'ENTER DATA HERE'!$F17*'ENTER DATA HERE'!$G17/7*'ENTER DATA HERE'!$I17/tech!$F$20</f>
        <v>0</v>
      </c>
      <c r="Q11" s="159">
        <f>'ENTER DATA HERE'!$F17*'ENTER DATA HERE'!$G17/7*'ENTER DATA HERE'!$I17/tech!$F$20</f>
        <v>0</v>
      </c>
      <c r="R11" s="159">
        <f>'ENTER DATA HERE'!$F17*'ENTER DATA HERE'!$G17/7*'ENTER DATA HERE'!$I17/tech!$F$20</f>
        <v>0</v>
      </c>
      <c r="S11" s="159">
        <f>'ENTER DATA HERE'!$F17*'ENTER DATA HERE'!$G17/7*'ENTER DATA HERE'!$J17/tech!$G$20</f>
        <v>0</v>
      </c>
      <c r="T11" s="159">
        <f>'ENTER DATA HERE'!$F17*'ENTER DATA HERE'!$G17/7*'ENTER DATA HERE'!$J17/tech!$G$20</f>
        <v>0</v>
      </c>
      <c r="U11" s="159">
        <f>'ENTER DATA HERE'!$F17*'ENTER DATA HERE'!$G17/7*'ENTER DATA HERE'!$J17/tech!$G$20</f>
        <v>0</v>
      </c>
      <c r="V11" s="159">
        <f>'ENTER DATA HERE'!$F17*'ENTER DATA HERE'!$G17/7*'ENTER DATA HERE'!$J17/tech!$G$20</f>
        <v>0</v>
      </c>
      <c r="W11" s="159">
        <f>'ENTER DATA HERE'!$F17*'ENTER DATA HERE'!$G17/7*'ENTER DATA HERE'!$K17/tech!$H$20</f>
        <v>0</v>
      </c>
      <c r="X11" s="159">
        <f>'ENTER DATA HERE'!$F17*'ENTER DATA HERE'!$G17/7*'ENTER DATA HERE'!$K17/tech!$H$20</f>
        <v>0</v>
      </c>
      <c r="Y11" s="159">
        <f>'ENTER DATA HERE'!$F17*'ENTER DATA HERE'!$G17/7*'ENTER DATA HERE'!$K17/tech!$H$20</f>
        <v>0</v>
      </c>
      <c r="Z11" s="159">
        <f>'ENTER DATA HERE'!$F17*'ENTER DATA HERE'!$G17/7*'ENTER DATA HERE'!$P17/tech!$H$20</f>
        <v>0</v>
      </c>
      <c r="AA11" s="159">
        <f>'ENTER DATA HERE'!$F17*'ENTER DATA HERE'!$G17/7*'ENTER DATA HERE'!$P17/tech!$H$20</f>
        <v>0</v>
      </c>
      <c r="AB11" s="159">
        <f>'ENTER DATA HERE'!$F17*'ENTER DATA HERE'!$G17/7*'ENTER DATA HERE'!$P17/tech!$H$20</f>
        <v>0</v>
      </c>
      <c r="AC11" s="159">
        <f>'ENTER DATA HERE'!$F17*'ENTER DATA HERE'!$G17/7*'ENTER DATA HERE'!$P17/tech!$H$20</f>
        <v>0</v>
      </c>
      <c r="AD11" s="159">
        <f>'ENTER DATA HERE'!$F17*'ENTER DATA HERE'!$G17/7*'ENTER DATA HERE'!$P17/tech!$H$20</f>
        <v>0</v>
      </c>
      <c r="AE11" s="159">
        <f>'ENTER DATA HERE'!$F17*'ENTER DATA HERE'!$G17/7*'ENTER DATA HERE'!$P17/tech!$H$20</f>
        <v>0</v>
      </c>
      <c r="AF11" s="159">
        <f>'ENTER DATA HERE'!$F17*'ENTER DATA HERE'!$G17/7*'ENTER DATA HERE'!$M17/tech!$E$20</f>
        <v>0</v>
      </c>
      <c r="AG11" s="159">
        <f>'ENTER DATA HERE'!$F17*'ENTER DATA HERE'!$G17/7*'ENTER DATA HERE'!$M17/tech!$E$20</f>
        <v>0</v>
      </c>
      <c r="AH11" s="159">
        <f>'ENTER DATA HERE'!$F17*'ENTER DATA HERE'!$G17/7*'ENTER DATA HERE'!$M17/tech!$E$20</f>
        <v>0</v>
      </c>
      <c r="AI11" s="159">
        <f>'ENTER DATA HERE'!$F17*'ENTER DATA HERE'!$G17/7*'ENTER DATA HERE'!$N17/tech!$F$20</f>
        <v>0</v>
      </c>
      <c r="AJ11" s="159">
        <f>'ENTER DATA HERE'!$F17*'ENTER DATA HERE'!$G17/7*'ENTER DATA HERE'!$N17/tech!$F$20</f>
        <v>0</v>
      </c>
      <c r="AK11" s="159">
        <f>'ENTER DATA HERE'!$F17*'ENTER DATA HERE'!$G17/7*'ENTER DATA HERE'!$N17/tech!$F$20</f>
        <v>0</v>
      </c>
      <c r="AL11" s="159">
        <f>'ENTER DATA HERE'!$F17*'ENTER DATA HERE'!$G17/7*'ENTER DATA HERE'!$N17/tech!$F$20</f>
        <v>0</v>
      </c>
      <c r="AM11" s="159">
        <f>'ENTER DATA HERE'!$F17*'ENTER DATA HERE'!$G17/7*'ENTER DATA HERE'!$N17/tech!$F$20</f>
        <v>0</v>
      </c>
      <c r="AN11" s="159">
        <f>'ENTER DATA HERE'!$F17*'ENTER DATA HERE'!$G17/7*'ENTER DATA HERE'!$N17/tech!$F$20</f>
        <v>0</v>
      </c>
      <c r="AO11" s="159">
        <f>'ENTER DATA HERE'!$F17*'ENTER DATA HERE'!$G17/7*'ENTER DATA HERE'!$N17/tech!$F$20</f>
        <v>0</v>
      </c>
      <c r="AP11" s="159">
        <f>'ENTER DATA HERE'!$F17*'ENTER DATA HERE'!$G17/7*'ENTER DATA HERE'!$N17/tech!$F$20</f>
        <v>0</v>
      </c>
      <c r="AQ11" s="159">
        <f>'ENTER DATA HERE'!$F17*'ENTER DATA HERE'!$G17/7*'ENTER DATA HERE'!$O17/tech!$G$20</f>
        <v>0</v>
      </c>
      <c r="AR11" s="159">
        <f>'ENTER DATA HERE'!$F17*'ENTER DATA HERE'!$G17/7*'ENTER DATA HERE'!$O17/tech!$G$20</f>
        <v>0</v>
      </c>
      <c r="AS11" s="159">
        <f>'ENTER DATA HERE'!$F17*'ENTER DATA HERE'!$G17/7*'ENTER DATA HERE'!$O17/tech!$G$20</f>
        <v>0</v>
      </c>
      <c r="AT11" s="159">
        <f>'ENTER DATA HERE'!$F17*'ENTER DATA HERE'!$G17/7*'ENTER DATA HERE'!$O17/tech!$G$20</f>
        <v>0</v>
      </c>
      <c r="AU11" s="159">
        <f>'ENTER DATA HERE'!$F17*'ENTER DATA HERE'!$G17/7*'ENTER DATA HERE'!$P17/tech!$H$20</f>
        <v>0</v>
      </c>
      <c r="AV11" s="159">
        <f>'ENTER DATA HERE'!$F17*'ENTER DATA HERE'!$G17/7*'ENTER DATA HERE'!$P17/tech!$H$20</f>
        <v>0</v>
      </c>
      <c r="AW11" s="159">
        <f>'ENTER DATA HERE'!$F17*'ENTER DATA HERE'!$G17/7*'ENTER DATA HERE'!$P17/tech!$H$20</f>
        <v>0</v>
      </c>
      <c r="AX11" s="159">
        <f>'ENTER DATA HERE'!$F17*'ENTER DATA HERE'!$G17/7*'ENTER DATA HERE'!$U17/tech!$H$20</f>
        <v>0</v>
      </c>
      <c r="AY11" s="159">
        <f>'ENTER DATA HERE'!$F17*'ENTER DATA HERE'!$G17/7*'ENTER DATA HERE'!$U17/tech!$H$20</f>
        <v>0</v>
      </c>
      <c r="AZ11" s="159">
        <f>'ENTER DATA HERE'!$F17*'ENTER DATA HERE'!$G17/7*'ENTER DATA HERE'!$U17/tech!$H$20</f>
        <v>0</v>
      </c>
      <c r="BA11" s="159">
        <f>'ENTER DATA HERE'!$F17*'ENTER DATA HERE'!$G17/7*'ENTER DATA HERE'!$U17/tech!$H$20</f>
        <v>0</v>
      </c>
      <c r="BB11" s="159">
        <f>'ENTER DATA HERE'!$F17*'ENTER DATA HERE'!$G17/7*'ENTER DATA HERE'!$U17/tech!$H$20</f>
        <v>0</v>
      </c>
      <c r="BC11" s="159">
        <f>'ENTER DATA HERE'!$F17*'ENTER DATA HERE'!$G17/7*'ENTER DATA HERE'!$U17/tech!$H$20</f>
        <v>0</v>
      </c>
      <c r="BD11" s="159">
        <f>'ENTER DATA HERE'!$F17*'ENTER DATA HERE'!$G17/7*'ENTER DATA HERE'!$R17/tech!$E$20</f>
        <v>0</v>
      </c>
      <c r="BE11" s="159">
        <f>'ENTER DATA HERE'!$F17*'ENTER DATA HERE'!$G17/7*'ENTER DATA HERE'!$R17/tech!$E$20</f>
        <v>0</v>
      </c>
      <c r="BF11" s="159">
        <f>'ENTER DATA HERE'!$F17*'ENTER DATA HERE'!$G17/7*'ENTER DATA HERE'!$R17/tech!$E$20</f>
        <v>0</v>
      </c>
      <c r="BG11" s="159">
        <f>'ENTER DATA HERE'!$F17*'ENTER DATA HERE'!$G17/7*'ENTER DATA HERE'!$S17/tech!$F$20</f>
        <v>0</v>
      </c>
      <c r="BH11" s="159">
        <f>'ENTER DATA HERE'!$F17*'ENTER DATA HERE'!$G17/7*'ENTER DATA HERE'!$S17/tech!$F$20</f>
        <v>0</v>
      </c>
      <c r="BI11" s="159">
        <f>'ENTER DATA HERE'!$F17*'ENTER DATA HERE'!$G17/7*'ENTER DATA HERE'!$S17/tech!$F$20</f>
        <v>0</v>
      </c>
      <c r="BJ11" s="159">
        <f>'ENTER DATA HERE'!$F17*'ENTER DATA HERE'!$G17/7*'ENTER DATA HERE'!$S17/tech!$F$20</f>
        <v>0</v>
      </c>
      <c r="BK11" s="159">
        <f>'ENTER DATA HERE'!$F17*'ENTER DATA HERE'!$G17/7*'ENTER DATA HERE'!$S17/tech!$F$20</f>
        <v>0</v>
      </c>
      <c r="BL11" s="159">
        <f>'ENTER DATA HERE'!$F17*'ENTER DATA HERE'!$G17/7*'ENTER DATA HERE'!$S17/tech!$F$20</f>
        <v>0</v>
      </c>
      <c r="BM11" s="159">
        <f>'ENTER DATA HERE'!$F17*'ENTER DATA HERE'!$G17/7*'ENTER DATA HERE'!$S17/tech!$F$20</f>
        <v>0</v>
      </c>
      <c r="BN11" s="159">
        <f>'ENTER DATA HERE'!$F17*'ENTER DATA HERE'!$G17/7*'ENTER DATA HERE'!$S17/tech!$F$20</f>
        <v>0</v>
      </c>
      <c r="BO11" s="159">
        <f>'ENTER DATA HERE'!$F17*'ENTER DATA HERE'!$G17/7*'ENTER DATA HERE'!$S17/tech!$F$20</f>
        <v>0</v>
      </c>
      <c r="BP11" s="159">
        <f>'ENTER DATA HERE'!$F17*'ENTER DATA HERE'!$G17/7*'ENTER DATA HERE'!$T17/tech!$G$20</f>
        <v>0</v>
      </c>
      <c r="BQ11" s="159">
        <f>'ENTER DATA HERE'!$F17*'ENTER DATA HERE'!$G17/7*'ENTER DATA HERE'!$T17/tech!$G$20</f>
        <v>0</v>
      </c>
      <c r="BR11" s="159">
        <f>'ENTER DATA HERE'!$F17*'ENTER DATA HERE'!$G17/7*'ENTER DATA HERE'!$T17/tech!$G$20</f>
        <v>0</v>
      </c>
      <c r="BS11" s="159">
        <f>'ENTER DATA HERE'!$F17*'ENTER DATA HERE'!$G17/7*'ENTER DATA HERE'!$U17/tech!$H$20</f>
        <v>0</v>
      </c>
      <c r="BT11" s="159">
        <f>'ENTER DATA HERE'!$F17*'ENTER DATA HERE'!$G17/7*'ENTER DATA HERE'!$U17/tech!$H$20</f>
        <v>0</v>
      </c>
      <c r="BU11" s="159">
        <f>'ENTER DATA HERE'!$F17*'ENTER DATA HERE'!$G17/7*'ENTER DATA HERE'!$U17/tech!$H$20</f>
        <v>0</v>
      </c>
    </row>
    <row r="12" spans="1:73" x14ac:dyDescent="0.15">
      <c r="A12" s="165">
        <v>0</v>
      </c>
      <c r="B12" s="159">
        <f>'ENTER DATA HERE'!$F18*'ENTER DATA HERE'!$G18/7*'ENTER DATA HERE'!$K18/tech!$H$20</f>
        <v>0</v>
      </c>
      <c r="C12" s="159">
        <f>'ENTER DATA HERE'!$F18*'ENTER DATA HERE'!$G18/7*'ENTER DATA HERE'!$K18/tech!$H$20</f>
        <v>0</v>
      </c>
      <c r="D12" s="159">
        <f>'ENTER DATA HERE'!$F18*'ENTER DATA HERE'!$G18/7*'ENTER DATA HERE'!$K18/tech!$H$20</f>
        <v>0</v>
      </c>
      <c r="E12" s="159">
        <f>'ENTER DATA HERE'!$F18*'ENTER DATA HERE'!$G18/7*'ENTER DATA HERE'!$K18/tech!$H$20</f>
        <v>0</v>
      </c>
      <c r="F12" s="159">
        <f>'ENTER DATA HERE'!$F18*'ENTER DATA HERE'!$G18/7*'ENTER DATA HERE'!$K18/tech!$H$20</f>
        <v>0</v>
      </c>
      <c r="G12" s="159">
        <f>'ENTER DATA HERE'!$F18*'ENTER DATA HERE'!$G18/7*'ENTER DATA HERE'!$K18/tech!$H$20</f>
        <v>0</v>
      </c>
      <c r="H12" s="159">
        <f>'ENTER DATA HERE'!$F18*'ENTER DATA HERE'!$G18/7*'ENTER DATA HERE'!$H18/tech!$E$20</f>
        <v>0</v>
      </c>
      <c r="I12" s="159">
        <f>'ENTER DATA HERE'!$F18*'ENTER DATA HERE'!$G18/7*'ENTER DATA HERE'!$H18/tech!$E$20</f>
        <v>0</v>
      </c>
      <c r="J12" s="159">
        <f>'ENTER DATA HERE'!$F18*'ENTER DATA HERE'!$G18/7*'ENTER DATA HERE'!$H18/tech!$E$20</f>
        <v>0</v>
      </c>
      <c r="K12" s="159">
        <f>'ENTER DATA HERE'!$F18*'ENTER DATA HERE'!$G18/7*'ENTER DATA HERE'!$I18/tech!$F$20</f>
        <v>0</v>
      </c>
      <c r="L12" s="159">
        <f>'ENTER DATA HERE'!$F18*'ENTER DATA HERE'!$G18/7*'ENTER DATA HERE'!$I18/tech!$F$20</f>
        <v>0</v>
      </c>
      <c r="M12" s="159">
        <f>'ENTER DATA HERE'!$F18*'ENTER DATA HERE'!$G18/7*'ENTER DATA HERE'!$I18/tech!$F$20</f>
        <v>0</v>
      </c>
      <c r="N12" s="159">
        <f>'ENTER DATA HERE'!$F18*'ENTER DATA HERE'!$G18/7*'ENTER DATA HERE'!$I18/tech!$F$20</f>
        <v>0</v>
      </c>
      <c r="O12" s="159">
        <f>'ENTER DATA HERE'!$F18*'ENTER DATA HERE'!$G18/7*'ENTER DATA HERE'!$I18/tech!$F$20</f>
        <v>0</v>
      </c>
      <c r="P12" s="159">
        <f>'ENTER DATA HERE'!$F18*'ENTER DATA HERE'!$G18/7*'ENTER DATA HERE'!$I18/tech!$F$20</f>
        <v>0</v>
      </c>
      <c r="Q12" s="159">
        <f>'ENTER DATA HERE'!$F18*'ENTER DATA HERE'!$G18/7*'ENTER DATA HERE'!$I18/tech!$F$20</f>
        <v>0</v>
      </c>
      <c r="R12" s="159">
        <f>'ENTER DATA HERE'!$F18*'ENTER DATA HERE'!$G18/7*'ENTER DATA HERE'!$I18/tech!$F$20</f>
        <v>0</v>
      </c>
      <c r="S12" s="159">
        <f>'ENTER DATA HERE'!$F18*'ENTER DATA HERE'!$G18/7*'ENTER DATA HERE'!$J18/tech!$G$20</f>
        <v>0</v>
      </c>
      <c r="T12" s="159">
        <f>'ENTER DATA HERE'!$F18*'ENTER DATA HERE'!$G18/7*'ENTER DATA HERE'!$J18/tech!$G$20</f>
        <v>0</v>
      </c>
      <c r="U12" s="159">
        <f>'ENTER DATA HERE'!$F18*'ENTER DATA HERE'!$G18/7*'ENTER DATA HERE'!$J18/tech!$G$20</f>
        <v>0</v>
      </c>
      <c r="V12" s="159">
        <f>'ENTER DATA HERE'!$F18*'ENTER DATA HERE'!$G18/7*'ENTER DATA HERE'!$J18/tech!$G$20</f>
        <v>0</v>
      </c>
      <c r="W12" s="159">
        <f>'ENTER DATA HERE'!$F18*'ENTER DATA HERE'!$G18/7*'ENTER DATA HERE'!$K18/tech!$H$20</f>
        <v>0</v>
      </c>
      <c r="X12" s="159">
        <f>'ENTER DATA HERE'!$F18*'ENTER DATA HERE'!$G18/7*'ENTER DATA HERE'!$K18/tech!$H$20</f>
        <v>0</v>
      </c>
      <c r="Y12" s="159">
        <f>'ENTER DATA HERE'!$F18*'ENTER DATA HERE'!$G18/7*'ENTER DATA HERE'!$K18/tech!$H$20</f>
        <v>0</v>
      </c>
      <c r="Z12" s="159">
        <f>'ENTER DATA HERE'!$F18*'ENTER DATA HERE'!$G18/7*'ENTER DATA HERE'!$P18/tech!$H$20</f>
        <v>0</v>
      </c>
      <c r="AA12" s="159">
        <f>'ENTER DATA HERE'!$F18*'ENTER DATA HERE'!$G18/7*'ENTER DATA HERE'!$P18/tech!$H$20</f>
        <v>0</v>
      </c>
      <c r="AB12" s="159">
        <f>'ENTER DATA HERE'!$F18*'ENTER DATA HERE'!$G18/7*'ENTER DATA HERE'!$P18/tech!$H$20</f>
        <v>0</v>
      </c>
      <c r="AC12" s="159">
        <f>'ENTER DATA HERE'!$F18*'ENTER DATA HERE'!$G18/7*'ENTER DATA HERE'!$P18/tech!$H$20</f>
        <v>0</v>
      </c>
      <c r="AD12" s="159">
        <f>'ENTER DATA HERE'!$F18*'ENTER DATA HERE'!$G18/7*'ENTER DATA HERE'!$P18/tech!$H$20</f>
        <v>0</v>
      </c>
      <c r="AE12" s="159">
        <f>'ENTER DATA HERE'!$F18*'ENTER DATA HERE'!$G18/7*'ENTER DATA HERE'!$P18/tech!$H$20</f>
        <v>0</v>
      </c>
      <c r="AF12" s="159">
        <f>'ENTER DATA HERE'!$F18*'ENTER DATA HERE'!$G18/7*'ENTER DATA HERE'!$M18/tech!$E$20</f>
        <v>0</v>
      </c>
      <c r="AG12" s="159">
        <f>'ENTER DATA HERE'!$F18*'ENTER DATA HERE'!$G18/7*'ENTER DATA HERE'!$M18/tech!$E$20</f>
        <v>0</v>
      </c>
      <c r="AH12" s="159">
        <f>'ENTER DATA HERE'!$F18*'ENTER DATA HERE'!$G18/7*'ENTER DATA HERE'!$M18/tech!$E$20</f>
        <v>0</v>
      </c>
      <c r="AI12" s="159">
        <f>'ENTER DATA HERE'!$F18*'ENTER DATA HERE'!$G18/7*'ENTER DATA HERE'!$N18/tech!$F$20</f>
        <v>0</v>
      </c>
      <c r="AJ12" s="159">
        <f>'ENTER DATA HERE'!$F18*'ENTER DATA HERE'!$G18/7*'ENTER DATA HERE'!$N18/tech!$F$20</f>
        <v>0</v>
      </c>
      <c r="AK12" s="159">
        <f>'ENTER DATA HERE'!$F18*'ENTER DATA HERE'!$G18/7*'ENTER DATA HERE'!$N18/tech!$F$20</f>
        <v>0</v>
      </c>
      <c r="AL12" s="159">
        <f>'ENTER DATA HERE'!$F18*'ENTER DATA HERE'!$G18/7*'ENTER DATA HERE'!$N18/tech!$F$20</f>
        <v>0</v>
      </c>
      <c r="AM12" s="159">
        <f>'ENTER DATA HERE'!$F18*'ENTER DATA HERE'!$G18/7*'ENTER DATA HERE'!$N18/tech!$F$20</f>
        <v>0</v>
      </c>
      <c r="AN12" s="159">
        <f>'ENTER DATA HERE'!$F18*'ENTER DATA HERE'!$G18/7*'ENTER DATA HERE'!$N18/tech!$F$20</f>
        <v>0</v>
      </c>
      <c r="AO12" s="159">
        <f>'ENTER DATA HERE'!$F18*'ENTER DATA HERE'!$G18/7*'ENTER DATA HERE'!$N18/tech!$F$20</f>
        <v>0</v>
      </c>
      <c r="AP12" s="159">
        <f>'ENTER DATA HERE'!$F18*'ENTER DATA HERE'!$G18/7*'ENTER DATA HERE'!$N18/tech!$F$20</f>
        <v>0</v>
      </c>
      <c r="AQ12" s="159">
        <f>'ENTER DATA HERE'!$F18*'ENTER DATA HERE'!$G18/7*'ENTER DATA HERE'!$O18/tech!$G$20</f>
        <v>0</v>
      </c>
      <c r="AR12" s="159">
        <f>'ENTER DATA HERE'!$F18*'ENTER DATA HERE'!$G18/7*'ENTER DATA HERE'!$O18/tech!$G$20</f>
        <v>0</v>
      </c>
      <c r="AS12" s="159">
        <f>'ENTER DATA HERE'!$F18*'ENTER DATA HERE'!$G18/7*'ENTER DATA HERE'!$O18/tech!$G$20</f>
        <v>0</v>
      </c>
      <c r="AT12" s="159">
        <f>'ENTER DATA HERE'!$F18*'ENTER DATA HERE'!$G18/7*'ENTER DATA HERE'!$O18/tech!$G$20</f>
        <v>0</v>
      </c>
      <c r="AU12" s="159">
        <f>'ENTER DATA HERE'!$F18*'ENTER DATA HERE'!$G18/7*'ENTER DATA HERE'!$P18/tech!$H$20</f>
        <v>0</v>
      </c>
      <c r="AV12" s="159">
        <f>'ENTER DATA HERE'!$F18*'ENTER DATA HERE'!$G18/7*'ENTER DATA HERE'!$P18/tech!$H$20</f>
        <v>0</v>
      </c>
      <c r="AW12" s="159">
        <f>'ENTER DATA HERE'!$F18*'ENTER DATA HERE'!$G18/7*'ENTER DATA HERE'!$P18/tech!$H$20</f>
        <v>0</v>
      </c>
      <c r="AX12" s="159">
        <f>'ENTER DATA HERE'!$F18*'ENTER DATA HERE'!$G18/7*'ENTER DATA HERE'!$U18/tech!$H$20</f>
        <v>0</v>
      </c>
      <c r="AY12" s="159">
        <f>'ENTER DATA HERE'!$F18*'ENTER DATA HERE'!$G18/7*'ENTER DATA HERE'!$U18/tech!$H$20</f>
        <v>0</v>
      </c>
      <c r="AZ12" s="159">
        <f>'ENTER DATA HERE'!$F18*'ENTER DATA HERE'!$G18/7*'ENTER DATA HERE'!$U18/tech!$H$20</f>
        <v>0</v>
      </c>
      <c r="BA12" s="159">
        <f>'ENTER DATA HERE'!$F18*'ENTER DATA HERE'!$G18/7*'ENTER DATA HERE'!$U18/tech!$H$20</f>
        <v>0</v>
      </c>
      <c r="BB12" s="159">
        <f>'ENTER DATA HERE'!$F18*'ENTER DATA HERE'!$G18/7*'ENTER DATA HERE'!$U18/tech!$H$20</f>
        <v>0</v>
      </c>
      <c r="BC12" s="159">
        <f>'ENTER DATA HERE'!$F18*'ENTER DATA HERE'!$G18/7*'ENTER DATA HERE'!$U18/tech!$H$20</f>
        <v>0</v>
      </c>
      <c r="BD12" s="159">
        <f>'ENTER DATA HERE'!$F18*'ENTER DATA HERE'!$G18/7*'ENTER DATA HERE'!$R18/tech!$E$20</f>
        <v>0</v>
      </c>
      <c r="BE12" s="159">
        <f>'ENTER DATA HERE'!$F18*'ENTER DATA HERE'!$G18/7*'ENTER DATA HERE'!$R18/tech!$E$20</f>
        <v>0</v>
      </c>
      <c r="BF12" s="159">
        <f>'ENTER DATA HERE'!$F18*'ENTER DATA HERE'!$G18/7*'ENTER DATA HERE'!$R18/tech!$E$20</f>
        <v>0</v>
      </c>
      <c r="BG12" s="159">
        <f>'ENTER DATA HERE'!$F18*'ENTER DATA HERE'!$G18/7*'ENTER DATA HERE'!$S18/tech!$F$20</f>
        <v>0</v>
      </c>
      <c r="BH12" s="159">
        <f>'ENTER DATA HERE'!$F18*'ENTER DATA HERE'!$G18/7*'ENTER DATA HERE'!$S18/tech!$F$20</f>
        <v>0</v>
      </c>
      <c r="BI12" s="159">
        <f>'ENTER DATA HERE'!$F18*'ENTER DATA HERE'!$G18/7*'ENTER DATA HERE'!$S18/tech!$F$20</f>
        <v>0</v>
      </c>
      <c r="BJ12" s="159">
        <f>'ENTER DATA HERE'!$F18*'ENTER DATA HERE'!$G18/7*'ENTER DATA HERE'!$S18/tech!$F$20</f>
        <v>0</v>
      </c>
      <c r="BK12" s="159">
        <f>'ENTER DATA HERE'!$F18*'ENTER DATA HERE'!$G18/7*'ENTER DATA HERE'!$S18/tech!$F$20</f>
        <v>0</v>
      </c>
      <c r="BL12" s="159">
        <f>'ENTER DATA HERE'!$F18*'ENTER DATA HERE'!$G18/7*'ENTER DATA HERE'!$S18/tech!$F$20</f>
        <v>0</v>
      </c>
      <c r="BM12" s="159">
        <f>'ENTER DATA HERE'!$F18*'ENTER DATA HERE'!$G18/7*'ENTER DATA HERE'!$S18/tech!$F$20</f>
        <v>0</v>
      </c>
      <c r="BN12" s="159">
        <f>'ENTER DATA HERE'!$F18*'ENTER DATA HERE'!$G18/7*'ENTER DATA HERE'!$S18/tech!$F$20</f>
        <v>0</v>
      </c>
      <c r="BO12" s="159">
        <f>'ENTER DATA HERE'!$F18*'ENTER DATA HERE'!$G18/7*'ENTER DATA HERE'!$S18/tech!$F$20</f>
        <v>0</v>
      </c>
      <c r="BP12" s="159">
        <f>'ENTER DATA HERE'!$F18*'ENTER DATA HERE'!$G18/7*'ENTER DATA HERE'!$T18/tech!$G$20</f>
        <v>0</v>
      </c>
      <c r="BQ12" s="159">
        <f>'ENTER DATA HERE'!$F18*'ENTER DATA HERE'!$G18/7*'ENTER DATA HERE'!$T18/tech!$G$20</f>
        <v>0</v>
      </c>
      <c r="BR12" s="159">
        <f>'ENTER DATA HERE'!$F18*'ENTER DATA HERE'!$G18/7*'ENTER DATA HERE'!$T18/tech!$G$20</f>
        <v>0</v>
      </c>
      <c r="BS12" s="159">
        <f>'ENTER DATA HERE'!$F18*'ENTER DATA HERE'!$G18/7*'ENTER DATA HERE'!$U18/tech!$H$20</f>
        <v>0</v>
      </c>
      <c r="BT12" s="159">
        <f>'ENTER DATA HERE'!$F18*'ENTER DATA HERE'!$G18/7*'ENTER DATA HERE'!$U18/tech!$H$20</f>
        <v>0</v>
      </c>
      <c r="BU12" s="159">
        <f>'ENTER DATA HERE'!$F18*'ENTER DATA HERE'!$G18/7*'ENTER DATA HERE'!$U18/tech!$H$20</f>
        <v>0</v>
      </c>
    </row>
    <row r="13" spans="1:73" x14ac:dyDescent="0.15">
      <c r="A13" s="165">
        <v>0</v>
      </c>
      <c r="B13" s="159">
        <f>'ENTER DATA HERE'!$F19*'ENTER DATA HERE'!$G19/7*'ENTER DATA HERE'!$K19/tech!$H$20</f>
        <v>0</v>
      </c>
      <c r="C13" s="159">
        <f>'ENTER DATA HERE'!$F19*'ENTER DATA HERE'!$G19/7*'ENTER DATA HERE'!$K19/tech!$H$20</f>
        <v>0</v>
      </c>
      <c r="D13" s="159">
        <f>'ENTER DATA HERE'!$F19*'ENTER DATA HERE'!$G19/7*'ENTER DATA HERE'!$K19/tech!$H$20</f>
        <v>0</v>
      </c>
      <c r="E13" s="159">
        <f>'ENTER DATA HERE'!$F19*'ENTER DATA HERE'!$G19/7*'ENTER DATA HERE'!$K19/tech!$H$20</f>
        <v>0</v>
      </c>
      <c r="F13" s="159">
        <f>'ENTER DATA HERE'!$F19*'ENTER DATA HERE'!$G19/7*'ENTER DATA HERE'!$K19/tech!$H$20</f>
        <v>0</v>
      </c>
      <c r="G13" s="159">
        <f>'ENTER DATA HERE'!$F19*'ENTER DATA HERE'!$G19/7*'ENTER DATA HERE'!$K19/tech!$H$20</f>
        <v>0</v>
      </c>
      <c r="H13" s="159">
        <f>'ENTER DATA HERE'!$F19*'ENTER DATA HERE'!$G19/7*'ENTER DATA HERE'!$H19/tech!$E$20</f>
        <v>0</v>
      </c>
      <c r="I13" s="159">
        <f>'ENTER DATA HERE'!$F19*'ENTER DATA HERE'!$G19/7*'ENTER DATA HERE'!$H19/tech!$E$20</f>
        <v>0</v>
      </c>
      <c r="J13" s="159">
        <f>'ENTER DATA HERE'!$F19*'ENTER DATA HERE'!$G19/7*'ENTER DATA HERE'!$H19/tech!$E$20</f>
        <v>0</v>
      </c>
      <c r="K13" s="159">
        <f>'ENTER DATA HERE'!$F19*'ENTER DATA HERE'!$G19/7*'ENTER DATA HERE'!$I19/tech!$F$20</f>
        <v>0</v>
      </c>
      <c r="L13" s="159">
        <f>'ENTER DATA HERE'!$F19*'ENTER DATA HERE'!$G19/7*'ENTER DATA HERE'!$I19/tech!$F$20</f>
        <v>0</v>
      </c>
      <c r="M13" s="159">
        <f>'ENTER DATA HERE'!$F19*'ENTER DATA HERE'!$G19/7*'ENTER DATA HERE'!$I19/tech!$F$20</f>
        <v>0</v>
      </c>
      <c r="N13" s="159">
        <f>'ENTER DATA HERE'!$F19*'ENTER DATA HERE'!$G19/7*'ENTER DATA HERE'!$I19/tech!$F$20</f>
        <v>0</v>
      </c>
      <c r="O13" s="159">
        <f>'ENTER DATA HERE'!$F19*'ENTER DATA HERE'!$G19/7*'ENTER DATA HERE'!$I19/tech!$F$20</f>
        <v>0</v>
      </c>
      <c r="P13" s="159">
        <f>'ENTER DATA HERE'!$F19*'ENTER DATA HERE'!$G19/7*'ENTER DATA HERE'!$I19/tech!$F$20</f>
        <v>0</v>
      </c>
      <c r="Q13" s="159">
        <f>'ENTER DATA HERE'!$F19*'ENTER DATA HERE'!$G19/7*'ENTER DATA HERE'!$I19/tech!$F$20</f>
        <v>0</v>
      </c>
      <c r="R13" s="159">
        <f>'ENTER DATA HERE'!$F19*'ENTER DATA HERE'!$G19/7*'ENTER DATA HERE'!$I19/tech!$F$20</f>
        <v>0</v>
      </c>
      <c r="S13" s="159">
        <f>'ENTER DATA HERE'!$F19*'ENTER DATA HERE'!$G19/7*'ENTER DATA HERE'!$J19/tech!$G$20</f>
        <v>0</v>
      </c>
      <c r="T13" s="159">
        <f>'ENTER DATA HERE'!$F19*'ENTER DATA HERE'!$G19/7*'ENTER DATA HERE'!$J19/tech!$G$20</f>
        <v>0</v>
      </c>
      <c r="U13" s="159">
        <f>'ENTER DATA HERE'!$F19*'ENTER DATA HERE'!$G19/7*'ENTER DATA HERE'!$J19/tech!$G$20</f>
        <v>0</v>
      </c>
      <c r="V13" s="159">
        <f>'ENTER DATA HERE'!$F19*'ENTER DATA HERE'!$G19/7*'ENTER DATA HERE'!$J19/tech!$G$20</f>
        <v>0</v>
      </c>
      <c r="W13" s="159">
        <f>'ENTER DATA HERE'!$F19*'ENTER DATA HERE'!$G19/7*'ENTER DATA HERE'!$K19/tech!$H$20</f>
        <v>0</v>
      </c>
      <c r="X13" s="159">
        <f>'ENTER DATA HERE'!$F19*'ENTER DATA HERE'!$G19/7*'ENTER DATA HERE'!$K19/tech!$H$20</f>
        <v>0</v>
      </c>
      <c r="Y13" s="159">
        <f>'ENTER DATA HERE'!$F19*'ENTER DATA HERE'!$G19/7*'ENTER DATA HERE'!$K19/tech!$H$20</f>
        <v>0</v>
      </c>
      <c r="Z13" s="159">
        <f>'ENTER DATA HERE'!$F19*'ENTER DATA HERE'!$G19/7*'ENTER DATA HERE'!$P19/tech!$H$20</f>
        <v>0</v>
      </c>
      <c r="AA13" s="159">
        <f>'ENTER DATA HERE'!$F19*'ENTER DATA HERE'!$G19/7*'ENTER DATA HERE'!$P19/tech!$H$20</f>
        <v>0</v>
      </c>
      <c r="AB13" s="159">
        <f>'ENTER DATA HERE'!$F19*'ENTER DATA HERE'!$G19/7*'ENTER DATA HERE'!$P19/tech!$H$20</f>
        <v>0</v>
      </c>
      <c r="AC13" s="159">
        <f>'ENTER DATA HERE'!$F19*'ENTER DATA HERE'!$G19/7*'ENTER DATA HERE'!$P19/tech!$H$20</f>
        <v>0</v>
      </c>
      <c r="AD13" s="159">
        <f>'ENTER DATA HERE'!$F19*'ENTER DATA HERE'!$G19/7*'ENTER DATA HERE'!$P19/tech!$H$20</f>
        <v>0</v>
      </c>
      <c r="AE13" s="159">
        <f>'ENTER DATA HERE'!$F19*'ENTER DATA HERE'!$G19/7*'ENTER DATA HERE'!$P19/tech!$H$20</f>
        <v>0</v>
      </c>
      <c r="AF13" s="159">
        <f>'ENTER DATA HERE'!$F19*'ENTER DATA HERE'!$G19/7*'ENTER DATA HERE'!$M19/tech!$E$20</f>
        <v>0</v>
      </c>
      <c r="AG13" s="159">
        <f>'ENTER DATA HERE'!$F19*'ENTER DATA HERE'!$G19/7*'ENTER DATA HERE'!$M19/tech!$E$20</f>
        <v>0</v>
      </c>
      <c r="AH13" s="159">
        <f>'ENTER DATA HERE'!$F19*'ENTER DATA HERE'!$G19/7*'ENTER DATA HERE'!$M19/tech!$E$20</f>
        <v>0</v>
      </c>
      <c r="AI13" s="159">
        <f>'ENTER DATA HERE'!$F19*'ENTER DATA HERE'!$G19/7*'ENTER DATA HERE'!$N19/tech!$F$20</f>
        <v>0</v>
      </c>
      <c r="AJ13" s="159">
        <f>'ENTER DATA HERE'!$F19*'ENTER DATA HERE'!$G19/7*'ENTER DATA HERE'!$N19/tech!$F$20</f>
        <v>0</v>
      </c>
      <c r="AK13" s="159">
        <f>'ENTER DATA HERE'!$F19*'ENTER DATA HERE'!$G19/7*'ENTER DATA HERE'!$N19/tech!$F$20</f>
        <v>0</v>
      </c>
      <c r="AL13" s="159">
        <f>'ENTER DATA HERE'!$F19*'ENTER DATA HERE'!$G19/7*'ENTER DATA HERE'!$N19/tech!$F$20</f>
        <v>0</v>
      </c>
      <c r="AM13" s="159">
        <f>'ENTER DATA HERE'!$F19*'ENTER DATA HERE'!$G19/7*'ENTER DATA HERE'!$N19/tech!$F$20</f>
        <v>0</v>
      </c>
      <c r="AN13" s="159">
        <f>'ENTER DATA HERE'!$F19*'ENTER DATA HERE'!$G19/7*'ENTER DATA HERE'!$N19/tech!$F$20</f>
        <v>0</v>
      </c>
      <c r="AO13" s="159">
        <f>'ENTER DATA HERE'!$F19*'ENTER DATA HERE'!$G19/7*'ENTER DATA HERE'!$N19/tech!$F$20</f>
        <v>0</v>
      </c>
      <c r="AP13" s="159">
        <f>'ENTER DATA HERE'!$F19*'ENTER DATA HERE'!$G19/7*'ENTER DATA HERE'!$N19/tech!$F$20</f>
        <v>0</v>
      </c>
      <c r="AQ13" s="159">
        <f>'ENTER DATA HERE'!$F19*'ENTER DATA HERE'!$G19/7*'ENTER DATA HERE'!$O19/tech!$G$20</f>
        <v>0</v>
      </c>
      <c r="AR13" s="159">
        <f>'ENTER DATA HERE'!$F19*'ENTER DATA HERE'!$G19/7*'ENTER DATA HERE'!$O19/tech!$G$20</f>
        <v>0</v>
      </c>
      <c r="AS13" s="159">
        <f>'ENTER DATA HERE'!$F19*'ENTER DATA HERE'!$G19/7*'ENTER DATA HERE'!$O19/tech!$G$20</f>
        <v>0</v>
      </c>
      <c r="AT13" s="159">
        <f>'ENTER DATA HERE'!$F19*'ENTER DATA HERE'!$G19/7*'ENTER DATA HERE'!$O19/tech!$G$20</f>
        <v>0</v>
      </c>
      <c r="AU13" s="159">
        <f>'ENTER DATA HERE'!$F19*'ENTER DATA HERE'!$G19/7*'ENTER DATA HERE'!$P19/tech!$H$20</f>
        <v>0</v>
      </c>
      <c r="AV13" s="159">
        <f>'ENTER DATA HERE'!$F19*'ENTER DATA HERE'!$G19/7*'ENTER DATA HERE'!$P19/tech!$H$20</f>
        <v>0</v>
      </c>
      <c r="AW13" s="159">
        <f>'ENTER DATA HERE'!$F19*'ENTER DATA HERE'!$G19/7*'ENTER DATA HERE'!$P19/tech!$H$20</f>
        <v>0</v>
      </c>
      <c r="AX13" s="159">
        <f>'ENTER DATA HERE'!$F19*'ENTER DATA HERE'!$G19/7*'ENTER DATA HERE'!$U19/tech!$H$20</f>
        <v>0</v>
      </c>
      <c r="AY13" s="159">
        <f>'ENTER DATA HERE'!$F19*'ENTER DATA HERE'!$G19/7*'ENTER DATA HERE'!$U19/tech!$H$20</f>
        <v>0</v>
      </c>
      <c r="AZ13" s="159">
        <f>'ENTER DATA HERE'!$F19*'ENTER DATA HERE'!$G19/7*'ENTER DATA HERE'!$U19/tech!$H$20</f>
        <v>0</v>
      </c>
      <c r="BA13" s="159">
        <f>'ENTER DATA HERE'!$F19*'ENTER DATA HERE'!$G19/7*'ENTER DATA HERE'!$U19/tech!$H$20</f>
        <v>0</v>
      </c>
      <c r="BB13" s="159">
        <f>'ENTER DATA HERE'!$F19*'ENTER DATA HERE'!$G19/7*'ENTER DATA HERE'!$U19/tech!$H$20</f>
        <v>0</v>
      </c>
      <c r="BC13" s="159">
        <f>'ENTER DATA HERE'!$F19*'ENTER DATA HERE'!$G19/7*'ENTER DATA HERE'!$U19/tech!$H$20</f>
        <v>0</v>
      </c>
      <c r="BD13" s="159">
        <f>'ENTER DATA HERE'!$F19*'ENTER DATA HERE'!$G19/7*'ENTER DATA HERE'!$R19/tech!$E$20</f>
        <v>0</v>
      </c>
      <c r="BE13" s="159">
        <f>'ENTER DATA HERE'!$F19*'ENTER DATA HERE'!$G19/7*'ENTER DATA HERE'!$R19/tech!$E$20</f>
        <v>0</v>
      </c>
      <c r="BF13" s="159">
        <f>'ENTER DATA HERE'!$F19*'ENTER DATA HERE'!$G19/7*'ENTER DATA HERE'!$R19/tech!$E$20</f>
        <v>0</v>
      </c>
      <c r="BG13" s="159">
        <f>'ENTER DATA HERE'!$F19*'ENTER DATA HERE'!$G19/7*'ENTER DATA HERE'!$S19/tech!$F$20</f>
        <v>0</v>
      </c>
      <c r="BH13" s="159">
        <f>'ENTER DATA HERE'!$F19*'ENTER DATA HERE'!$G19/7*'ENTER DATA HERE'!$S19/tech!$F$20</f>
        <v>0</v>
      </c>
      <c r="BI13" s="159">
        <f>'ENTER DATA HERE'!$F19*'ENTER DATA HERE'!$G19/7*'ENTER DATA HERE'!$S19/tech!$F$20</f>
        <v>0</v>
      </c>
      <c r="BJ13" s="159">
        <f>'ENTER DATA HERE'!$F19*'ENTER DATA HERE'!$G19/7*'ENTER DATA HERE'!$S19/tech!$F$20</f>
        <v>0</v>
      </c>
      <c r="BK13" s="159">
        <f>'ENTER DATA HERE'!$F19*'ENTER DATA HERE'!$G19/7*'ENTER DATA HERE'!$S19/tech!$F$20</f>
        <v>0</v>
      </c>
      <c r="BL13" s="159">
        <f>'ENTER DATA HERE'!$F19*'ENTER DATA HERE'!$G19/7*'ENTER DATA HERE'!$S19/tech!$F$20</f>
        <v>0</v>
      </c>
      <c r="BM13" s="159">
        <f>'ENTER DATA HERE'!$F19*'ENTER DATA HERE'!$G19/7*'ENTER DATA HERE'!$S19/tech!$F$20</f>
        <v>0</v>
      </c>
      <c r="BN13" s="159">
        <f>'ENTER DATA HERE'!$F19*'ENTER DATA HERE'!$G19/7*'ENTER DATA HERE'!$S19/tech!$F$20</f>
        <v>0</v>
      </c>
      <c r="BO13" s="159">
        <f>'ENTER DATA HERE'!$F19*'ENTER DATA HERE'!$G19/7*'ENTER DATA HERE'!$S19/tech!$F$20</f>
        <v>0</v>
      </c>
      <c r="BP13" s="159">
        <f>'ENTER DATA HERE'!$F19*'ENTER DATA HERE'!$G19/7*'ENTER DATA HERE'!$T19/tech!$G$20</f>
        <v>0</v>
      </c>
      <c r="BQ13" s="159">
        <f>'ENTER DATA HERE'!$F19*'ENTER DATA HERE'!$G19/7*'ENTER DATA HERE'!$T19/tech!$G$20</f>
        <v>0</v>
      </c>
      <c r="BR13" s="159">
        <f>'ENTER DATA HERE'!$F19*'ENTER DATA HERE'!$G19/7*'ENTER DATA HERE'!$T19/tech!$G$20</f>
        <v>0</v>
      </c>
      <c r="BS13" s="159">
        <f>'ENTER DATA HERE'!$F19*'ENTER DATA HERE'!$G19/7*'ENTER DATA HERE'!$U19/tech!$H$20</f>
        <v>0</v>
      </c>
      <c r="BT13" s="159">
        <f>'ENTER DATA HERE'!$F19*'ENTER DATA HERE'!$G19/7*'ENTER DATA HERE'!$U19/tech!$H$20</f>
        <v>0</v>
      </c>
      <c r="BU13" s="159">
        <f>'ENTER DATA HERE'!$F19*'ENTER DATA HERE'!$G19/7*'ENTER DATA HERE'!$U19/tech!$H$20</f>
        <v>0</v>
      </c>
    </row>
    <row r="14" spans="1:73" x14ac:dyDescent="0.15">
      <c r="A14" s="165">
        <v>0</v>
      </c>
      <c r="B14" s="159">
        <f>'ENTER DATA HERE'!$F20*'ENTER DATA HERE'!$G20/7*'ENTER DATA HERE'!$K20/tech!$H$20</f>
        <v>0</v>
      </c>
      <c r="C14" s="159">
        <f>'ENTER DATA HERE'!$F20*'ENTER DATA HERE'!$G20/7*'ENTER DATA HERE'!$K20/tech!$H$20</f>
        <v>0</v>
      </c>
      <c r="D14" s="159">
        <f>'ENTER DATA HERE'!$F20*'ENTER DATA HERE'!$G20/7*'ENTER DATA HERE'!$K20/tech!$H$20</f>
        <v>0</v>
      </c>
      <c r="E14" s="159">
        <f>'ENTER DATA HERE'!$F20*'ENTER DATA HERE'!$G20/7*'ENTER DATA HERE'!$K20/tech!$H$20</f>
        <v>0</v>
      </c>
      <c r="F14" s="159">
        <f>'ENTER DATA HERE'!$F20*'ENTER DATA HERE'!$G20/7*'ENTER DATA HERE'!$K20/tech!$H$20</f>
        <v>0</v>
      </c>
      <c r="G14" s="159">
        <f>'ENTER DATA HERE'!$F20*'ENTER DATA HERE'!$G20/7*'ENTER DATA HERE'!$K20/tech!$H$20</f>
        <v>0</v>
      </c>
      <c r="H14" s="159">
        <f>'ENTER DATA HERE'!$F20*'ENTER DATA HERE'!$G20/7*'ENTER DATA HERE'!$H20/tech!$E$20</f>
        <v>0</v>
      </c>
      <c r="I14" s="159">
        <f>'ENTER DATA HERE'!$F20*'ENTER DATA HERE'!$G20/7*'ENTER DATA HERE'!$H20/tech!$E$20</f>
        <v>0</v>
      </c>
      <c r="J14" s="159">
        <f>'ENTER DATA HERE'!$F20*'ENTER DATA HERE'!$G20/7*'ENTER DATA HERE'!$H20/tech!$E$20</f>
        <v>0</v>
      </c>
      <c r="K14" s="159">
        <f>'ENTER DATA HERE'!$F20*'ENTER DATA HERE'!$G20/7*'ENTER DATA HERE'!$I20/tech!$F$20</f>
        <v>0</v>
      </c>
      <c r="L14" s="159">
        <f>'ENTER DATA HERE'!$F20*'ENTER DATA HERE'!$G20/7*'ENTER DATA HERE'!$I20/tech!$F$20</f>
        <v>0</v>
      </c>
      <c r="M14" s="159">
        <f>'ENTER DATA HERE'!$F20*'ENTER DATA HERE'!$G20/7*'ENTER DATA HERE'!$I20/tech!$F$20</f>
        <v>0</v>
      </c>
      <c r="N14" s="159">
        <f>'ENTER DATA HERE'!$F20*'ENTER DATA HERE'!$G20/7*'ENTER DATA HERE'!$I20/tech!$F$20</f>
        <v>0</v>
      </c>
      <c r="O14" s="159">
        <f>'ENTER DATA HERE'!$F20*'ENTER DATA HERE'!$G20/7*'ENTER DATA HERE'!$I20/tech!$F$20</f>
        <v>0</v>
      </c>
      <c r="P14" s="159">
        <f>'ENTER DATA HERE'!$F20*'ENTER DATA HERE'!$G20/7*'ENTER DATA HERE'!$I20/tech!$F$20</f>
        <v>0</v>
      </c>
      <c r="Q14" s="159">
        <f>'ENTER DATA HERE'!$F20*'ENTER DATA HERE'!$G20/7*'ENTER DATA HERE'!$I20/tech!$F$20</f>
        <v>0</v>
      </c>
      <c r="R14" s="159">
        <f>'ENTER DATA HERE'!$F20*'ENTER DATA HERE'!$G20/7*'ENTER DATA HERE'!$I20/tech!$F$20</f>
        <v>0</v>
      </c>
      <c r="S14" s="159">
        <f>'ENTER DATA HERE'!$F20*'ENTER DATA HERE'!$G20/7*'ENTER DATA HERE'!$J20/tech!$G$20</f>
        <v>0</v>
      </c>
      <c r="T14" s="159">
        <f>'ENTER DATA HERE'!$F20*'ENTER DATA HERE'!$G20/7*'ENTER DATA HERE'!$J20/tech!$G$20</f>
        <v>0</v>
      </c>
      <c r="U14" s="159">
        <f>'ENTER DATA HERE'!$F20*'ENTER DATA HERE'!$G20/7*'ENTER DATA HERE'!$J20/tech!$G$20</f>
        <v>0</v>
      </c>
      <c r="V14" s="159">
        <f>'ENTER DATA HERE'!$F20*'ENTER DATA HERE'!$G20/7*'ENTER DATA HERE'!$J20/tech!$G$20</f>
        <v>0</v>
      </c>
      <c r="W14" s="159">
        <f>'ENTER DATA HERE'!$F20*'ENTER DATA HERE'!$G20/7*'ENTER DATA HERE'!$K20/tech!$H$20</f>
        <v>0</v>
      </c>
      <c r="X14" s="159">
        <f>'ENTER DATA HERE'!$F20*'ENTER DATA HERE'!$G20/7*'ENTER DATA HERE'!$K20/tech!$H$20</f>
        <v>0</v>
      </c>
      <c r="Y14" s="159">
        <f>'ENTER DATA HERE'!$F20*'ENTER DATA HERE'!$G20/7*'ENTER DATA HERE'!$K20/tech!$H$20</f>
        <v>0</v>
      </c>
      <c r="Z14" s="159">
        <f>'ENTER DATA HERE'!$F20*'ENTER DATA HERE'!$G20/7*'ENTER DATA HERE'!$P20/tech!$H$20</f>
        <v>0</v>
      </c>
      <c r="AA14" s="159">
        <f>'ENTER DATA HERE'!$F20*'ENTER DATA HERE'!$G20/7*'ENTER DATA HERE'!$P20/tech!$H$20</f>
        <v>0</v>
      </c>
      <c r="AB14" s="159">
        <f>'ENTER DATA HERE'!$F20*'ENTER DATA HERE'!$G20/7*'ENTER DATA HERE'!$P20/tech!$H$20</f>
        <v>0</v>
      </c>
      <c r="AC14" s="159">
        <f>'ENTER DATA HERE'!$F20*'ENTER DATA HERE'!$G20/7*'ENTER DATA HERE'!$P20/tech!$H$20</f>
        <v>0</v>
      </c>
      <c r="AD14" s="159">
        <f>'ENTER DATA HERE'!$F20*'ENTER DATA HERE'!$G20/7*'ENTER DATA HERE'!$P20/tech!$H$20</f>
        <v>0</v>
      </c>
      <c r="AE14" s="159">
        <f>'ENTER DATA HERE'!$F20*'ENTER DATA HERE'!$G20/7*'ENTER DATA HERE'!$P20/tech!$H$20</f>
        <v>0</v>
      </c>
      <c r="AF14" s="159">
        <f>'ENTER DATA HERE'!$F20*'ENTER DATA HERE'!$G20/7*'ENTER DATA HERE'!$M20/tech!$E$20</f>
        <v>0</v>
      </c>
      <c r="AG14" s="159">
        <f>'ENTER DATA HERE'!$F20*'ENTER DATA HERE'!$G20/7*'ENTER DATA HERE'!$M20/tech!$E$20</f>
        <v>0</v>
      </c>
      <c r="AH14" s="159">
        <f>'ENTER DATA HERE'!$F20*'ENTER DATA HERE'!$G20/7*'ENTER DATA HERE'!$M20/tech!$E$20</f>
        <v>0</v>
      </c>
      <c r="AI14" s="159">
        <f>'ENTER DATA HERE'!$F20*'ENTER DATA HERE'!$G20/7*'ENTER DATA HERE'!$N20/tech!$F$20</f>
        <v>0</v>
      </c>
      <c r="AJ14" s="159">
        <f>'ENTER DATA HERE'!$F20*'ENTER DATA HERE'!$G20/7*'ENTER DATA HERE'!$N20/tech!$F$20</f>
        <v>0</v>
      </c>
      <c r="AK14" s="159">
        <f>'ENTER DATA HERE'!$F20*'ENTER DATA HERE'!$G20/7*'ENTER DATA HERE'!$N20/tech!$F$20</f>
        <v>0</v>
      </c>
      <c r="AL14" s="159">
        <f>'ENTER DATA HERE'!$F20*'ENTER DATA HERE'!$G20/7*'ENTER DATA HERE'!$N20/tech!$F$20</f>
        <v>0</v>
      </c>
      <c r="AM14" s="159">
        <f>'ENTER DATA HERE'!$F20*'ENTER DATA HERE'!$G20/7*'ENTER DATA HERE'!$N20/tech!$F$20</f>
        <v>0</v>
      </c>
      <c r="AN14" s="159">
        <f>'ENTER DATA HERE'!$F20*'ENTER DATA HERE'!$G20/7*'ENTER DATA HERE'!$N20/tech!$F$20</f>
        <v>0</v>
      </c>
      <c r="AO14" s="159">
        <f>'ENTER DATA HERE'!$F20*'ENTER DATA HERE'!$G20/7*'ENTER DATA HERE'!$N20/tech!$F$20</f>
        <v>0</v>
      </c>
      <c r="AP14" s="159">
        <f>'ENTER DATA HERE'!$F20*'ENTER DATA HERE'!$G20/7*'ENTER DATA HERE'!$N20/tech!$F$20</f>
        <v>0</v>
      </c>
      <c r="AQ14" s="159">
        <f>'ENTER DATA HERE'!$F20*'ENTER DATA HERE'!$G20/7*'ENTER DATA HERE'!$O20/tech!$G$20</f>
        <v>0</v>
      </c>
      <c r="AR14" s="159">
        <f>'ENTER DATA HERE'!$F20*'ENTER DATA HERE'!$G20/7*'ENTER DATA HERE'!$O20/tech!$G$20</f>
        <v>0</v>
      </c>
      <c r="AS14" s="159">
        <f>'ENTER DATA HERE'!$F20*'ENTER DATA HERE'!$G20/7*'ENTER DATA HERE'!$O20/tech!$G$20</f>
        <v>0</v>
      </c>
      <c r="AT14" s="159">
        <f>'ENTER DATA HERE'!$F20*'ENTER DATA HERE'!$G20/7*'ENTER DATA HERE'!$O20/tech!$G$20</f>
        <v>0</v>
      </c>
      <c r="AU14" s="159">
        <f>'ENTER DATA HERE'!$F20*'ENTER DATA HERE'!$G20/7*'ENTER DATA HERE'!$P20/tech!$H$20</f>
        <v>0</v>
      </c>
      <c r="AV14" s="159">
        <f>'ENTER DATA HERE'!$F20*'ENTER DATA HERE'!$G20/7*'ENTER DATA HERE'!$P20/tech!$H$20</f>
        <v>0</v>
      </c>
      <c r="AW14" s="159">
        <f>'ENTER DATA HERE'!$F20*'ENTER DATA HERE'!$G20/7*'ENTER DATA HERE'!$P20/tech!$H$20</f>
        <v>0</v>
      </c>
      <c r="AX14" s="159">
        <f>'ENTER DATA HERE'!$F20*'ENTER DATA HERE'!$G20/7*'ENTER DATA HERE'!$U20/tech!$H$20</f>
        <v>0</v>
      </c>
      <c r="AY14" s="159">
        <f>'ENTER DATA HERE'!$F20*'ENTER DATA HERE'!$G20/7*'ENTER DATA HERE'!$U20/tech!$H$20</f>
        <v>0</v>
      </c>
      <c r="AZ14" s="159">
        <f>'ENTER DATA HERE'!$F20*'ENTER DATA HERE'!$G20/7*'ENTER DATA HERE'!$U20/tech!$H$20</f>
        <v>0</v>
      </c>
      <c r="BA14" s="159">
        <f>'ENTER DATA HERE'!$F20*'ENTER DATA HERE'!$G20/7*'ENTER DATA HERE'!$U20/tech!$H$20</f>
        <v>0</v>
      </c>
      <c r="BB14" s="159">
        <f>'ENTER DATA HERE'!$F20*'ENTER DATA HERE'!$G20/7*'ENTER DATA HERE'!$U20/tech!$H$20</f>
        <v>0</v>
      </c>
      <c r="BC14" s="159">
        <f>'ENTER DATA HERE'!$F20*'ENTER DATA HERE'!$G20/7*'ENTER DATA HERE'!$U20/tech!$H$20</f>
        <v>0</v>
      </c>
      <c r="BD14" s="159">
        <f>'ENTER DATA HERE'!$F20*'ENTER DATA HERE'!$G20/7*'ENTER DATA HERE'!$R20/tech!$E$20</f>
        <v>0</v>
      </c>
      <c r="BE14" s="159">
        <f>'ENTER DATA HERE'!$F20*'ENTER DATA HERE'!$G20/7*'ENTER DATA HERE'!$R20/tech!$E$20</f>
        <v>0</v>
      </c>
      <c r="BF14" s="159">
        <f>'ENTER DATA HERE'!$F20*'ENTER DATA HERE'!$G20/7*'ENTER DATA HERE'!$R20/tech!$E$20</f>
        <v>0</v>
      </c>
      <c r="BG14" s="159">
        <f>'ENTER DATA HERE'!$F20*'ENTER DATA HERE'!$G20/7*'ENTER DATA HERE'!$S20/tech!$F$20</f>
        <v>0</v>
      </c>
      <c r="BH14" s="159">
        <f>'ENTER DATA HERE'!$F20*'ENTER DATA HERE'!$G20/7*'ENTER DATA HERE'!$S20/tech!$F$20</f>
        <v>0</v>
      </c>
      <c r="BI14" s="159">
        <f>'ENTER DATA HERE'!$F20*'ENTER DATA HERE'!$G20/7*'ENTER DATA HERE'!$S20/tech!$F$20</f>
        <v>0</v>
      </c>
      <c r="BJ14" s="159">
        <f>'ENTER DATA HERE'!$F20*'ENTER DATA HERE'!$G20/7*'ENTER DATA HERE'!$S20/tech!$F$20</f>
        <v>0</v>
      </c>
      <c r="BK14" s="159">
        <f>'ENTER DATA HERE'!$F20*'ENTER DATA HERE'!$G20/7*'ENTER DATA HERE'!$S20/tech!$F$20</f>
        <v>0</v>
      </c>
      <c r="BL14" s="159">
        <f>'ENTER DATA HERE'!$F20*'ENTER DATA HERE'!$G20/7*'ENTER DATA HERE'!$S20/tech!$F$20</f>
        <v>0</v>
      </c>
      <c r="BM14" s="159">
        <f>'ENTER DATA HERE'!$F20*'ENTER DATA HERE'!$G20/7*'ENTER DATA HERE'!$S20/tech!$F$20</f>
        <v>0</v>
      </c>
      <c r="BN14" s="159">
        <f>'ENTER DATA HERE'!$F20*'ENTER DATA HERE'!$G20/7*'ENTER DATA HERE'!$S20/tech!$F$20</f>
        <v>0</v>
      </c>
      <c r="BO14" s="159">
        <f>'ENTER DATA HERE'!$F20*'ENTER DATA HERE'!$G20/7*'ENTER DATA HERE'!$S20/tech!$F$20</f>
        <v>0</v>
      </c>
      <c r="BP14" s="159">
        <f>'ENTER DATA HERE'!$F20*'ENTER DATA HERE'!$G20/7*'ENTER DATA HERE'!$T20/tech!$G$20</f>
        <v>0</v>
      </c>
      <c r="BQ14" s="159">
        <f>'ENTER DATA HERE'!$F20*'ENTER DATA HERE'!$G20/7*'ENTER DATA HERE'!$T20/tech!$G$20</f>
        <v>0</v>
      </c>
      <c r="BR14" s="159">
        <f>'ENTER DATA HERE'!$F20*'ENTER DATA HERE'!$G20/7*'ENTER DATA HERE'!$T20/tech!$G$20</f>
        <v>0</v>
      </c>
      <c r="BS14" s="159">
        <f>'ENTER DATA HERE'!$F20*'ENTER DATA HERE'!$G20/7*'ENTER DATA HERE'!$U20/tech!$H$20</f>
        <v>0</v>
      </c>
      <c r="BT14" s="159">
        <f>'ENTER DATA HERE'!$F20*'ENTER DATA HERE'!$G20/7*'ENTER DATA HERE'!$U20/tech!$H$20</f>
        <v>0</v>
      </c>
      <c r="BU14" s="159">
        <f>'ENTER DATA HERE'!$F20*'ENTER DATA HERE'!$G20/7*'ENTER DATA HERE'!$U20/tech!$H$20</f>
        <v>0</v>
      </c>
    </row>
    <row r="15" spans="1:73" x14ac:dyDescent="0.15">
      <c r="A15" s="165">
        <v>0</v>
      </c>
      <c r="B15" s="159">
        <f>'ENTER DATA HERE'!$F21*'ENTER DATA HERE'!$G21/7*'ENTER DATA HERE'!$K21/tech!$H$20</f>
        <v>0</v>
      </c>
      <c r="C15" s="159">
        <f>'ENTER DATA HERE'!$F21*'ENTER DATA HERE'!$G21/7*'ENTER DATA HERE'!$K21/tech!$H$20</f>
        <v>0</v>
      </c>
      <c r="D15" s="159">
        <f>'ENTER DATA HERE'!$F21*'ENTER DATA HERE'!$G21/7*'ENTER DATA HERE'!$K21/tech!$H$20</f>
        <v>0</v>
      </c>
      <c r="E15" s="159">
        <f>'ENTER DATA HERE'!$F21*'ENTER DATA HERE'!$G21/7*'ENTER DATA HERE'!$K21/tech!$H$20</f>
        <v>0</v>
      </c>
      <c r="F15" s="159">
        <f>'ENTER DATA HERE'!$F21*'ENTER DATA HERE'!$G21/7*'ENTER DATA HERE'!$K21/tech!$H$20</f>
        <v>0</v>
      </c>
      <c r="G15" s="159">
        <f>'ENTER DATA HERE'!$F21*'ENTER DATA HERE'!$G21/7*'ENTER DATA HERE'!$K21/tech!$H$20</f>
        <v>0</v>
      </c>
      <c r="H15" s="159">
        <f>'ENTER DATA HERE'!$F21*'ENTER DATA HERE'!$G21/7*'ENTER DATA HERE'!$H21/tech!$E$20</f>
        <v>0</v>
      </c>
      <c r="I15" s="159">
        <f>'ENTER DATA HERE'!$F21*'ENTER DATA HERE'!$G21/7*'ENTER DATA HERE'!$H21/tech!$E$20</f>
        <v>0</v>
      </c>
      <c r="J15" s="159">
        <f>'ENTER DATA HERE'!$F21*'ENTER DATA HERE'!$G21/7*'ENTER DATA HERE'!$H21/tech!$E$20</f>
        <v>0</v>
      </c>
      <c r="K15" s="159">
        <f>'ENTER DATA HERE'!$F21*'ENTER DATA HERE'!$G21/7*'ENTER DATA HERE'!$I21/tech!$F$20</f>
        <v>0</v>
      </c>
      <c r="L15" s="159">
        <f>'ENTER DATA HERE'!$F21*'ENTER DATA HERE'!$G21/7*'ENTER DATA HERE'!$I21/tech!$F$20</f>
        <v>0</v>
      </c>
      <c r="M15" s="159">
        <f>'ENTER DATA HERE'!$F21*'ENTER DATA HERE'!$G21/7*'ENTER DATA HERE'!$I21/tech!$F$20</f>
        <v>0</v>
      </c>
      <c r="N15" s="159">
        <f>'ENTER DATA HERE'!$F21*'ENTER DATA HERE'!$G21/7*'ENTER DATA HERE'!$I21/tech!$F$20</f>
        <v>0</v>
      </c>
      <c r="O15" s="159">
        <f>'ENTER DATA HERE'!$F21*'ENTER DATA HERE'!$G21/7*'ENTER DATA HERE'!$I21/tech!$F$20</f>
        <v>0</v>
      </c>
      <c r="P15" s="159">
        <f>'ENTER DATA HERE'!$F21*'ENTER DATA HERE'!$G21/7*'ENTER DATA HERE'!$I21/tech!$F$20</f>
        <v>0</v>
      </c>
      <c r="Q15" s="159">
        <f>'ENTER DATA HERE'!$F21*'ENTER DATA HERE'!$G21/7*'ENTER DATA HERE'!$I21/tech!$F$20</f>
        <v>0</v>
      </c>
      <c r="R15" s="159">
        <f>'ENTER DATA HERE'!$F21*'ENTER DATA HERE'!$G21/7*'ENTER DATA HERE'!$I21/tech!$F$20</f>
        <v>0</v>
      </c>
      <c r="S15" s="159">
        <f>'ENTER DATA HERE'!$F21*'ENTER DATA HERE'!$G21/7*'ENTER DATA HERE'!$J21/tech!$G$20</f>
        <v>0</v>
      </c>
      <c r="T15" s="159">
        <f>'ENTER DATA HERE'!$F21*'ENTER DATA HERE'!$G21/7*'ENTER DATA HERE'!$J21/tech!$G$20</f>
        <v>0</v>
      </c>
      <c r="U15" s="159">
        <f>'ENTER DATA HERE'!$F21*'ENTER DATA HERE'!$G21/7*'ENTER DATA HERE'!$J21/tech!$G$20</f>
        <v>0</v>
      </c>
      <c r="V15" s="159">
        <f>'ENTER DATA HERE'!$F21*'ENTER DATA HERE'!$G21/7*'ENTER DATA HERE'!$J21/tech!$G$20</f>
        <v>0</v>
      </c>
      <c r="W15" s="159">
        <f>'ENTER DATA HERE'!$F21*'ENTER DATA HERE'!$G21/7*'ENTER DATA HERE'!$K21/tech!$H$20</f>
        <v>0</v>
      </c>
      <c r="X15" s="159">
        <f>'ENTER DATA HERE'!$F21*'ENTER DATA HERE'!$G21/7*'ENTER DATA HERE'!$K21/tech!$H$20</f>
        <v>0</v>
      </c>
      <c r="Y15" s="159">
        <f>'ENTER DATA HERE'!$F21*'ENTER DATA HERE'!$G21/7*'ENTER DATA HERE'!$K21/tech!$H$20</f>
        <v>0</v>
      </c>
      <c r="Z15" s="159">
        <f>'ENTER DATA HERE'!$F21*'ENTER DATA HERE'!$G21/7*'ENTER DATA HERE'!$P21/tech!$H$20</f>
        <v>0</v>
      </c>
      <c r="AA15" s="159">
        <f>'ENTER DATA HERE'!$F21*'ENTER DATA HERE'!$G21/7*'ENTER DATA HERE'!$P21/tech!$H$20</f>
        <v>0</v>
      </c>
      <c r="AB15" s="159">
        <f>'ENTER DATA HERE'!$F21*'ENTER DATA HERE'!$G21/7*'ENTER DATA HERE'!$P21/tech!$H$20</f>
        <v>0</v>
      </c>
      <c r="AC15" s="159">
        <f>'ENTER DATA HERE'!$F21*'ENTER DATA HERE'!$G21/7*'ENTER DATA HERE'!$P21/tech!$H$20</f>
        <v>0</v>
      </c>
      <c r="AD15" s="159">
        <f>'ENTER DATA HERE'!$F21*'ENTER DATA HERE'!$G21/7*'ENTER DATA HERE'!$P21/tech!$H$20</f>
        <v>0</v>
      </c>
      <c r="AE15" s="159">
        <f>'ENTER DATA HERE'!$F21*'ENTER DATA HERE'!$G21/7*'ENTER DATA HERE'!$P21/tech!$H$20</f>
        <v>0</v>
      </c>
      <c r="AF15" s="159">
        <f>'ENTER DATA HERE'!$F21*'ENTER DATA HERE'!$G21/7*'ENTER DATA HERE'!$M21/tech!$E$20</f>
        <v>0</v>
      </c>
      <c r="AG15" s="159">
        <f>'ENTER DATA HERE'!$F21*'ENTER DATA HERE'!$G21/7*'ENTER DATA HERE'!$M21/tech!$E$20</f>
        <v>0</v>
      </c>
      <c r="AH15" s="159">
        <f>'ENTER DATA HERE'!$F21*'ENTER DATA HERE'!$G21/7*'ENTER DATA HERE'!$M21/tech!$E$20</f>
        <v>0</v>
      </c>
      <c r="AI15" s="159">
        <f>'ENTER DATA HERE'!$F21*'ENTER DATA HERE'!$G21/7*'ENTER DATA HERE'!$N21/tech!$F$20</f>
        <v>0</v>
      </c>
      <c r="AJ15" s="159">
        <f>'ENTER DATA HERE'!$F21*'ENTER DATA HERE'!$G21/7*'ENTER DATA HERE'!$N21/tech!$F$20</f>
        <v>0</v>
      </c>
      <c r="AK15" s="159">
        <f>'ENTER DATA HERE'!$F21*'ENTER DATA HERE'!$G21/7*'ENTER DATA HERE'!$N21/tech!$F$20</f>
        <v>0</v>
      </c>
      <c r="AL15" s="159">
        <f>'ENTER DATA HERE'!$F21*'ENTER DATA HERE'!$G21/7*'ENTER DATA HERE'!$N21/tech!$F$20</f>
        <v>0</v>
      </c>
      <c r="AM15" s="159">
        <f>'ENTER DATA HERE'!$F21*'ENTER DATA HERE'!$G21/7*'ENTER DATA HERE'!$N21/tech!$F$20</f>
        <v>0</v>
      </c>
      <c r="AN15" s="159">
        <f>'ENTER DATA HERE'!$F21*'ENTER DATA HERE'!$G21/7*'ENTER DATA HERE'!$N21/tech!$F$20</f>
        <v>0</v>
      </c>
      <c r="AO15" s="159">
        <f>'ENTER DATA HERE'!$F21*'ENTER DATA HERE'!$G21/7*'ENTER DATA HERE'!$N21/tech!$F$20</f>
        <v>0</v>
      </c>
      <c r="AP15" s="159">
        <f>'ENTER DATA HERE'!$F21*'ENTER DATA HERE'!$G21/7*'ENTER DATA HERE'!$N21/tech!$F$20</f>
        <v>0</v>
      </c>
      <c r="AQ15" s="159">
        <f>'ENTER DATA HERE'!$F21*'ENTER DATA HERE'!$G21/7*'ENTER DATA HERE'!$O21/tech!$G$20</f>
        <v>0</v>
      </c>
      <c r="AR15" s="159">
        <f>'ENTER DATA HERE'!$F21*'ENTER DATA HERE'!$G21/7*'ENTER DATA HERE'!$O21/tech!$G$20</f>
        <v>0</v>
      </c>
      <c r="AS15" s="159">
        <f>'ENTER DATA HERE'!$F21*'ENTER DATA HERE'!$G21/7*'ENTER DATA HERE'!$O21/tech!$G$20</f>
        <v>0</v>
      </c>
      <c r="AT15" s="159">
        <f>'ENTER DATA HERE'!$F21*'ENTER DATA HERE'!$G21/7*'ENTER DATA HERE'!$O21/tech!$G$20</f>
        <v>0</v>
      </c>
      <c r="AU15" s="159">
        <f>'ENTER DATA HERE'!$F21*'ENTER DATA HERE'!$G21/7*'ENTER DATA HERE'!$P21/tech!$H$20</f>
        <v>0</v>
      </c>
      <c r="AV15" s="159">
        <f>'ENTER DATA HERE'!$F21*'ENTER DATA HERE'!$G21/7*'ENTER DATA HERE'!$P21/tech!$H$20</f>
        <v>0</v>
      </c>
      <c r="AW15" s="159">
        <f>'ENTER DATA HERE'!$F21*'ENTER DATA HERE'!$G21/7*'ENTER DATA HERE'!$P21/tech!$H$20</f>
        <v>0</v>
      </c>
      <c r="AX15" s="159">
        <f>'ENTER DATA HERE'!$F21*'ENTER DATA HERE'!$G21/7*'ENTER DATA HERE'!$U21/tech!$H$20</f>
        <v>0</v>
      </c>
      <c r="AY15" s="159">
        <f>'ENTER DATA HERE'!$F21*'ENTER DATA HERE'!$G21/7*'ENTER DATA HERE'!$U21/tech!$H$20</f>
        <v>0</v>
      </c>
      <c r="AZ15" s="159">
        <f>'ENTER DATA HERE'!$F21*'ENTER DATA HERE'!$G21/7*'ENTER DATA HERE'!$U21/tech!$H$20</f>
        <v>0</v>
      </c>
      <c r="BA15" s="159">
        <f>'ENTER DATA HERE'!$F21*'ENTER DATA HERE'!$G21/7*'ENTER DATA HERE'!$U21/tech!$H$20</f>
        <v>0</v>
      </c>
      <c r="BB15" s="159">
        <f>'ENTER DATA HERE'!$F21*'ENTER DATA HERE'!$G21/7*'ENTER DATA HERE'!$U21/tech!$H$20</f>
        <v>0</v>
      </c>
      <c r="BC15" s="159">
        <f>'ENTER DATA HERE'!$F21*'ENTER DATA HERE'!$G21/7*'ENTER DATA HERE'!$U21/tech!$H$20</f>
        <v>0</v>
      </c>
      <c r="BD15" s="159">
        <f>'ENTER DATA HERE'!$F21*'ENTER DATA HERE'!$G21/7*'ENTER DATA HERE'!$R21/tech!$E$20</f>
        <v>0</v>
      </c>
      <c r="BE15" s="159">
        <f>'ENTER DATA HERE'!$F21*'ENTER DATA HERE'!$G21/7*'ENTER DATA HERE'!$R21/tech!$E$20</f>
        <v>0</v>
      </c>
      <c r="BF15" s="159">
        <f>'ENTER DATA HERE'!$F21*'ENTER DATA HERE'!$G21/7*'ENTER DATA HERE'!$R21/tech!$E$20</f>
        <v>0</v>
      </c>
      <c r="BG15" s="159">
        <f>'ENTER DATA HERE'!$F21*'ENTER DATA HERE'!$G21/7*'ENTER DATA HERE'!$S21/tech!$F$20</f>
        <v>0</v>
      </c>
      <c r="BH15" s="159">
        <f>'ENTER DATA HERE'!$F21*'ENTER DATA HERE'!$G21/7*'ENTER DATA HERE'!$S21/tech!$F$20</f>
        <v>0</v>
      </c>
      <c r="BI15" s="159">
        <f>'ENTER DATA HERE'!$F21*'ENTER DATA HERE'!$G21/7*'ENTER DATA HERE'!$S21/tech!$F$20</f>
        <v>0</v>
      </c>
      <c r="BJ15" s="159">
        <f>'ENTER DATA HERE'!$F21*'ENTER DATA HERE'!$G21/7*'ENTER DATA HERE'!$S21/tech!$F$20</f>
        <v>0</v>
      </c>
      <c r="BK15" s="159">
        <f>'ENTER DATA HERE'!$F21*'ENTER DATA HERE'!$G21/7*'ENTER DATA HERE'!$S21/tech!$F$20</f>
        <v>0</v>
      </c>
      <c r="BL15" s="159">
        <f>'ENTER DATA HERE'!$F21*'ENTER DATA HERE'!$G21/7*'ENTER DATA HERE'!$S21/tech!$F$20</f>
        <v>0</v>
      </c>
      <c r="BM15" s="159">
        <f>'ENTER DATA HERE'!$F21*'ENTER DATA HERE'!$G21/7*'ENTER DATA HERE'!$S21/tech!$F$20</f>
        <v>0</v>
      </c>
      <c r="BN15" s="159">
        <f>'ENTER DATA HERE'!$F21*'ENTER DATA HERE'!$G21/7*'ENTER DATA HERE'!$S21/tech!$F$20</f>
        <v>0</v>
      </c>
      <c r="BO15" s="159">
        <f>'ENTER DATA HERE'!$F21*'ENTER DATA HERE'!$G21/7*'ENTER DATA HERE'!$S21/tech!$F$20</f>
        <v>0</v>
      </c>
      <c r="BP15" s="159">
        <f>'ENTER DATA HERE'!$F21*'ENTER DATA HERE'!$G21/7*'ENTER DATA HERE'!$T21/tech!$G$20</f>
        <v>0</v>
      </c>
      <c r="BQ15" s="159">
        <f>'ENTER DATA HERE'!$F21*'ENTER DATA HERE'!$G21/7*'ENTER DATA HERE'!$T21/tech!$G$20</f>
        <v>0</v>
      </c>
      <c r="BR15" s="159">
        <f>'ENTER DATA HERE'!$F21*'ENTER DATA HERE'!$G21/7*'ENTER DATA HERE'!$T21/tech!$G$20</f>
        <v>0</v>
      </c>
      <c r="BS15" s="159">
        <f>'ENTER DATA HERE'!$F21*'ENTER DATA HERE'!$G21/7*'ENTER DATA HERE'!$U21/tech!$H$20</f>
        <v>0</v>
      </c>
      <c r="BT15" s="159">
        <f>'ENTER DATA HERE'!$F21*'ENTER DATA HERE'!$G21/7*'ENTER DATA HERE'!$U21/tech!$H$20</f>
        <v>0</v>
      </c>
      <c r="BU15" s="159">
        <f>'ENTER DATA HERE'!$F21*'ENTER DATA HERE'!$G21/7*'ENTER DATA HERE'!$U21/tech!$H$20</f>
        <v>0</v>
      </c>
    </row>
    <row r="16" spans="1:73" x14ac:dyDescent="0.15">
      <c r="A16" s="165">
        <v>0</v>
      </c>
      <c r="B16" s="159">
        <f>'ENTER DATA HERE'!$F22*'ENTER DATA HERE'!$G22/7*'ENTER DATA HERE'!$K22/tech!$H$20</f>
        <v>0</v>
      </c>
      <c r="C16" s="159">
        <f>'ENTER DATA HERE'!$F22*'ENTER DATA HERE'!$G22/7*'ENTER DATA HERE'!$K22/tech!$H$20</f>
        <v>0</v>
      </c>
      <c r="D16" s="159">
        <f>'ENTER DATA HERE'!$F22*'ENTER DATA HERE'!$G22/7*'ENTER DATA HERE'!$K22/tech!$H$20</f>
        <v>0</v>
      </c>
      <c r="E16" s="159">
        <f>'ENTER DATA HERE'!$F22*'ENTER DATA HERE'!$G22/7*'ENTER DATA HERE'!$K22/tech!$H$20</f>
        <v>0</v>
      </c>
      <c r="F16" s="159">
        <f>'ENTER DATA HERE'!$F22*'ENTER DATA HERE'!$G22/7*'ENTER DATA HERE'!$K22/tech!$H$20</f>
        <v>0</v>
      </c>
      <c r="G16" s="159">
        <f>'ENTER DATA HERE'!$F22*'ENTER DATA HERE'!$G22/7*'ENTER DATA HERE'!$K22/tech!$H$20</f>
        <v>0</v>
      </c>
      <c r="H16" s="159">
        <f>'ENTER DATA HERE'!$F22*'ENTER DATA HERE'!$G22/7*'ENTER DATA HERE'!$H22/tech!$E$20</f>
        <v>0</v>
      </c>
      <c r="I16" s="159">
        <f>'ENTER DATA HERE'!$F22*'ENTER DATA HERE'!$G22/7*'ENTER DATA HERE'!$H22/tech!$E$20</f>
        <v>0</v>
      </c>
      <c r="J16" s="159">
        <f>'ENTER DATA HERE'!$F22*'ENTER DATA HERE'!$G22/7*'ENTER DATA HERE'!$H22/tech!$E$20</f>
        <v>0</v>
      </c>
      <c r="K16" s="159">
        <f>'ENTER DATA HERE'!$F22*'ENTER DATA HERE'!$G22/7*'ENTER DATA HERE'!$I22/tech!$F$20</f>
        <v>0</v>
      </c>
      <c r="L16" s="159">
        <f>'ENTER DATA HERE'!$F22*'ENTER DATA HERE'!$G22/7*'ENTER DATA HERE'!$I22/tech!$F$20</f>
        <v>0</v>
      </c>
      <c r="M16" s="159">
        <f>'ENTER DATA HERE'!$F22*'ENTER DATA HERE'!$G22/7*'ENTER DATA HERE'!$I22/tech!$F$20</f>
        <v>0</v>
      </c>
      <c r="N16" s="159">
        <f>'ENTER DATA HERE'!$F22*'ENTER DATA HERE'!$G22/7*'ENTER DATA HERE'!$I22/tech!$F$20</f>
        <v>0</v>
      </c>
      <c r="O16" s="159">
        <f>'ENTER DATA HERE'!$F22*'ENTER DATA HERE'!$G22/7*'ENTER DATA HERE'!$I22/tech!$F$20</f>
        <v>0</v>
      </c>
      <c r="P16" s="159">
        <f>'ENTER DATA HERE'!$F22*'ENTER DATA HERE'!$G22/7*'ENTER DATA HERE'!$I22/tech!$F$20</f>
        <v>0</v>
      </c>
      <c r="Q16" s="159">
        <f>'ENTER DATA HERE'!$F22*'ENTER DATA HERE'!$G22/7*'ENTER DATA HERE'!$I22/tech!$F$20</f>
        <v>0</v>
      </c>
      <c r="R16" s="159">
        <f>'ENTER DATA HERE'!$F22*'ENTER DATA HERE'!$G22/7*'ENTER DATA HERE'!$I22/tech!$F$20</f>
        <v>0</v>
      </c>
      <c r="S16" s="159">
        <f>'ENTER DATA HERE'!$F22*'ENTER DATA HERE'!$G22/7*'ENTER DATA HERE'!$J22/tech!$G$20</f>
        <v>0</v>
      </c>
      <c r="T16" s="159">
        <f>'ENTER DATA HERE'!$F22*'ENTER DATA HERE'!$G22/7*'ENTER DATA HERE'!$J22/tech!$G$20</f>
        <v>0</v>
      </c>
      <c r="U16" s="159">
        <f>'ENTER DATA HERE'!$F22*'ENTER DATA HERE'!$G22/7*'ENTER DATA HERE'!$J22/tech!$G$20</f>
        <v>0</v>
      </c>
      <c r="V16" s="159">
        <f>'ENTER DATA HERE'!$F22*'ENTER DATA HERE'!$G22/7*'ENTER DATA HERE'!$J22/tech!$G$20</f>
        <v>0</v>
      </c>
      <c r="W16" s="159">
        <f>'ENTER DATA HERE'!$F22*'ENTER DATA HERE'!$G22/7*'ENTER DATA HERE'!$K22/tech!$H$20</f>
        <v>0</v>
      </c>
      <c r="X16" s="159">
        <f>'ENTER DATA HERE'!$F22*'ENTER DATA HERE'!$G22/7*'ENTER DATA HERE'!$K22/tech!$H$20</f>
        <v>0</v>
      </c>
      <c r="Y16" s="159">
        <f>'ENTER DATA HERE'!$F22*'ENTER DATA HERE'!$G22/7*'ENTER DATA HERE'!$K22/tech!$H$20</f>
        <v>0</v>
      </c>
      <c r="Z16" s="159">
        <f>'ENTER DATA HERE'!$F22*'ENTER DATA HERE'!$G22/7*'ENTER DATA HERE'!$P22/tech!$H$20</f>
        <v>0</v>
      </c>
      <c r="AA16" s="159">
        <f>'ENTER DATA HERE'!$F22*'ENTER DATA HERE'!$G22/7*'ENTER DATA HERE'!$P22/tech!$H$20</f>
        <v>0</v>
      </c>
      <c r="AB16" s="159">
        <f>'ENTER DATA HERE'!$F22*'ENTER DATA HERE'!$G22/7*'ENTER DATA HERE'!$P22/tech!$H$20</f>
        <v>0</v>
      </c>
      <c r="AC16" s="159">
        <f>'ENTER DATA HERE'!$F22*'ENTER DATA HERE'!$G22/7*'ENTER DATA HERE'!$P22/tech!$H$20</f>
        <v>0</v>
      </c>
      <c r="AD16" s="159">
        <f>'ENTER DATA HERE'!$F22*'ENTER DATA HERE'!$G22/7*'ENTER DATA HERE'!$P22/tech!$H$20</f>
        <v>0</v>
      </c>
      <c r="AE16" s="159">
        <f>'ENTER DATA HERE'!$F22*'ENTER DATA HERE'!$G22/7*'ENTER DATA HERE'!$P22/tech!$H$20</f>
        <v>0</v>
      </c>
      <c r="AF16" s="159">
        <f>'ENTER DATA HERE'!$F22*'ENTER DATA HERE'!$G22/7*'ENTER DATA HERE'!$M22/tech!$E$20</f>
        <v>0</v>
      </c>
      <c r="AG16" s="159">
        <f>'ENTER DATA HERE'!$F22*'ENTER DATA HERE'!$G22/7*'ENTER DATA HERE'!$M22/tech!$E$20</f>
        <v>0</v>
      </c>
      <c r="AH16" s="159">
        <f>'ENTER DATA HERE'!$F22*'ENTER DATA HERE'!$G22/7*'ENTER DATA HERE'!$M22/tech!$E$20</f>
        <v>0</v>
      </c>
      <c r="AI16" s="159">
        <f>'ENTER DATA HERE'!$F22*'ENTER DATA HERE'!$G22/7*'ENTER DATA HERE'!$N22/tech!$F$20</f>
        <v>0</v>
      </c>
      <c r="AJ16" s="159">
        <f>'ENTER DATA HERE'!$F22*'ENTER DATA HERE'!$G22/7*'ENTER DATA HERE'!$N22/tech!$F$20</f>
        <v>0</v>
      </c>
      <c r="AK16" s="159">
        <f>'ENTER DATA HERE'!$F22*'ENTER DATA HERE'!$G22/7*'ENTER DATA HERE'!$N22/tech!$F$20</f>
        <v>0</v>
      </c>
      <c r="AL16" s="159">
        <f>'ENTER DATA HERE'!$F22*'ENTER DATA HERE'!$G22/7*'ENTER DATA HERE'!$N22/tech!$F$20</f>
        <v>0</v>
      </c>
      <c r="AM16" s="159">
        <f>'ENTER DATA HERE'!$F22*'ENTER DATA HERE'!$G22/7*'ENTER DATA HERE'!$N22/tech!$F$20</f>
        <v>0</v>
      </c>
      <c r="AN16" s="159">
        <f>'ENTER DATA HERE'!$F22*'ENTER DATA HERE'!$G22/7*'ENTER DATA HERE'!$N22/tech!$F$20</f>
        <v>0</v>
      </c>
      <c r="AO16" s="159">
        <f>'ENTER DATA HERE'!$F22*'ENTER DATA HERE'!$G22/7*'ENTER DATA HERE'!$N22/tech!$F$20</f>
        <v>0</v>
      </c>
      <c r="AP16" s="159">
        <f>'ENTER DATA HERE'!$F22*'ENTER DATA HERE'!$G22/7*'ENTER DATA HERE'!$N22/tech!$F$20</f>
        <v>0</v>
      </c>
      <c r="AQ16" s="159">
        <f>'ENTER DATA HERE'!$F22*'ENTER DATA HERE'!$G22/7*'ENTER DATA HERE'!$O22/tech!$G$20</f>
        <v>0</v>
      </c>
      <c r="AR16" s="159">
        <f>'ENTER DATA HERE'!$F22*'ENTER DATA HERE'!$G22/7*'ENTER DATA HERE'!$O22/tech!$G$20</f>
        <v>0</v>
      </c>
      <c r="AS16" s="159">
        <f>'ENTER DATA HERE'!$F22*'ENTER DATA HERE'!$G22/7*'ENTER DATA HERE'!$O22/tech!$G$20</f>
        <v>0</v>
      </c>
      <c r="AT16" s="159">
        <f>'ENTER DATA HERE'!$F22*'ENTER DATA HERE'!$G22/7*'ENTER DATA HERE'!$O22/tech!$G$20</f>
        <v>0</v>
      </c>
      <c r="AU16" s="159">
        <f>'ENTER DATA HERE'!$F22*'ENTER DATA HERE'!$G22/7*'ENTER DATA HERE'!$P22/tech!$H$20</f>
        <v>0</v>
      </c>
      <c r="AV16" s="159">
        <f>'ENTER DATA HERE'!$F22*'ENTER DATA HERE'!$G22/7*'ENTER DATA HERE'!$P22/tech!$H$20</f>
        <v>0</v>
      </c>
      <c r="AW16" s="159">
        <f>'ENTER DATA HERE'!$F22*'ENTER DATA HERE'!$G22/7*'ENTER DATA HERE'!$P22/tech!$H$20</f>
        <v>0</v>
      </c>
      <c r="AX16" s="159">
        <f>'ENTER DATA HERE'!$F22*'ENTER DATA HERE'!$G22/7*'ENTER DATA HERE'!$U22/tech!$H$20</f>
        <v>0</v>
      </c>
      <c r="AY16" s="159">
        <f>'ENTER DATA HERE'!$F22*'ENTER DATA HERE'!$G22/7*'ENTER DATA HERE'!$U22/tech!$H$20</f>
        <v>0</v>
      </c>
      <c r="AZ16" s="159">
        <f>'ENTER DATA HERE'!$F22*'ENTER DATA HERE'!$G22/7*'ENTER DATA HERE'!$U22/tech!$H$20</f>
        <v>0</v>
      </c>
      <c r="BA16" s="159">
        <f>'ENTER DATA HERE'!$F22*'ENTER DATA HERE'!$G22/7*'ENTER DATA HERE'!$U22/tech!$H$20</f>
        <v>0</v>
      </c>
      <c r="BB16" s="159">
        <f>'ENTER DATA HERE'!$F22*'ENTER DATA HERE'!$G22/7*'ENTER DATA HERE'!$U22/tech!$H$20</f>
        <v>0</v>
      </c>
      <c r="BC16" s="159">
        <f>'ENTER DATA HERE'!$F22*'ENTER DATA HERE'!$G22/7*'ENTER DATA HERE'!$U22/tech!$H$20</f>
        <v>0</v>
      </c>
      <c r="BD16" s="159">
        <f>'ENTER DATA HERE'!$F22*'ENTER DATA HERE'!$G22/7*'ENTER DATA HERE'!$R22/tech!$E$20</f>
        <v>0</v>
      </c>
      <c r="BE16" s="159">
        <f>'ENTER DATA HERE'!$F22*'ENTER DATA HERE'!$G22/7*'ENTER DATA HERE'!$R22/tech!$E$20</f>
        <v>0</v>
      </c>
      <c r="BF16" s="159">
        <f>'ENTER DATA HERE'!$F22*'ENTER DATA HERE'!$G22/7*'ENTER DATA HERE'!$R22/tech!$E$20</f>
        <v>0</v>
      </c>
      <c r="BG16" s="159">
        <f>'ENTER DATA HERE'!$F22*'ENTER DATA HERE'!$G22/7*'ENTER DATA HERE'!$S22/tech!$F$20</f>
        <v>0</v>
      </c>
      <c r="BH16" s="159">
        <f>'ENTER DATA HERE'!$F22*'ENTER DATA HERE'!$G22/7*'ENTER DATA HERE'!$S22/tech!$F$20</f>
        <v>0</v>
      </c>
      <c r="BI16" s="159">
        <f>'ENTER DATA HERE'!$F22*'ENTER DATA HERE'!$G22/7*'ENTER DATA HERE'!$S22/tech!$F$20</f>
        <v>0</v>
      </c>
      <c r="BJ16" s="159">
        <f>'ENTER DATA HERE'!$F22*'ENTER DATA HERE'!$G22/7*'ENTER DATA HERE'!$S22/tech!$F$20</f>
        <v>0</v>
      </c>
      <c r="BK16" s="159">
        <f>'ENTER DATA HERE'!$F22*'ENTER DATA HERE'!$G22/7*'ENTER DATA HERE'!$S22/tech!$F$20</f>
        <v>0</v>
      </c>
      <c r="BL16" s="159">
        <f>'ENTER DATA HERE'!$F22*'ENTER DATA HERE'!$G22/7*'ENTER DATA HERE'!$S22/tech!$F$20</f>
        <v>0</v>
      </c>
      <c r="BM16" s="159">
        <f>'ENTER DATA HERE'!$F22*'ENTER DATA HERE'!$G22/7*'ENTER DATA HERE'!$S22/tech!$F$20</f>
        <v>0</v>
      </c>
      <c r="BN16" s="159">
        <f>'ENTER DATA HERE'!$F22*'ENTER DATA HERE'!$G22/7*'ENTER DATA HERE'!$S22/tech!$F$20</f>
        <v>0</v>
      </c>
      <c r="BO16" s="159">
        <f>'ENTER DATA HERE'!$F22*'ENTER DATA HERE'!$G22/7*'ENTER DATA HERE'!$S22/tech!$F$20</f>
        <v>0</v>
      </c>
      <c r="BP16" s="159">
        <f>'ENTER DATA HERE'!$F22*'ENTER DATA HERE'!$G22/7*'ENTER DATA HERE'!$T22/tech!$G$20</f>
        <v>0</v>
      </c>
      <c r="BQ16" s="159">
        <f>'ENTER DATA HERE'!$F22*'ENTER DATA HERE'!$G22/7*'ENTER DATA HERE'!$T22/tech!$G$20</f>
        <v>0</v>
      </c>
      <c r="BR16" s="159">
        <f>'ENTER DATA HERE'!$F22*'ENTER DATA HERE'!$G22/7*'ENTER DATA HERE'!$T22/tech!$G$20</f>
        <v>0</v>
      </c>
      <c r="BS16" s="159">
        <f>'ENTER DATA HERE'!$F22*'ENTER DATA HERE'!$G22/7*'ENTER DATA HERE'!$U22/tech!$H$20</f>
        <v>0</v>
      </c>
      <c r="BT16" s="159">
        <f>'ENTER DATA HERE'!$F22*'ENTER DATA HERE'!$G22/7*'ENTER DATA HERE'!$U22/tech!$H$20</f>
        <v>0</v>
      </c>
      <c r="BU16" s="159">
        <f>'ENTER DATA HERE'!$F22*'ENTER DATA HERE'!$G22/7*'ENTER DATA HERE'!$U22/tech!$H$20</f>
        <v>0</v>
      </c>
    </row>
    <row r="17" spans="1:73" x14ac:dyDescent="0.15">
      <c r="A17" s="165">
        <v>0</v>
      </c>
      <c r="B17" s="159">
        <f>'ENTER DATA HERE'!$F23*'ENTER DATA HERE'!$G23/7*'ENTER DATA HERE'!$K23/tech!$H$20</f>
        <v>0</v>
      </c>
      <c r="C17" s="159">
        <f>'ENTER DATA HERE'!$F23*'ENTER DATA HERE'!$G23/7*'ENTER DATA HERE'!$K23/tech!$H$20</f>
        <v>0</v>
      </c>
      <c r="D17" s="159">
        <f>'ENTER DATA HERE'!$F23*'ENTER DATA HERE'!$G23/7*'ENTER DATA HERE'!$K23/tech!$H$20</f>
        <v>0</v>
      </c>
      <c r="E17" s="159">
        <f>'ENTER DATA HERE'!$F23*'ENTER DATA HERE'!$G23/7*'ENTER DATA HERE'!$K23/tech!$H$20</f>
        <v>0</v>
      </c>
      <c r="F17" s="159">
        <f>'ENTER DATA HERE'!$F23*'ENTER DATA HERE'!$G23/7*'ENTER DATA HERE'!$K23/tech!$H$20</f>
        <v>0</v>
      </c>
      <c r="G17" s="159">
        <f>'ENTER DATA HERE'!$F23*'ENTER DATA HERE'!$G23/7*'ENTER DATA HERE'!$K23/tech!$H$20</f>
        <v>0</v>
      </c>
      <c r="H17" s="159">
        <f>'ENTER DATA HERE'!$F23*'ENTER DATA HERE'!$G23/7*'ENTER DATA HERE'!$H23/tech!$E$20</f>
        <v>0</v>
      </c>
      <c r="I17" s="159">
        <f>'ENTER DATA HERE'!$F23*'ENTER DATA HERE'!$G23/7*'ENTER DATA HERE'!$H23/tech!$E$20</f>
        <v>0</v>
      </c>
      <c r="J17" s="159">
        <f>'ENTER DATA HERE'!$F23*'ENTER DATA HERE'!$G23/7*'ENTER DATA HERE'!$H23/tech!$E$20</f>
        <v>0</v>
      </c>
      <c r="K17" s="159">
        <f>'ENTER DATA HERE'!$F23*'ENTER DATA HERE'!$G23/7*'ENTER DATA HERE'!$I23/tech!$F$20</f>
        <v>0</v>
      </c>
      <c r="L17" s="159">
        <f>'ENTER DATA HERE'!$F23*'ENTER DATA HERE'!$G23/7*'ENTER DATA HERE'!$I23/tech!$F$20</f>
        <v>0</v>
      </c>
      <c r="M17" s="159">
        <f>'ENTER DATA HERE'!$F23*'ENTER DATA HERE'!$G23/7*'ENTER DATA HERE'!$I23/tech!$F$20</f>
        <v>0</v>
      </c>
      <c r="N17" s="159">
        <f>'ENTER DATA HERE'!$F23*'ENTER DATA HERE'!$G23/7*'ENTER DATA HERE'!$I23/tech!$F$20</f>
        <v>0</v>
      </c>
      <c r="O17" s="159">
        <f>'ENTER DATA HERE'!$F23*'ENTER DATA HERE'!$G23/7*'ENTER DATA HERE'!$I23/tech!$F$20</f>
        <v>0</v>
      </c>
      <c r="P17" s="159">
        <f>'ENTER DATA HERE'!$F23*'ENTER DATA HERE'!$G23/7*'ENTER DATA HERE'!$I23/tech!$F$20</f>
        <v>0</v>
      </c>
      <c r="Q17" s="159">
        <f>'ENTER DATA HERE'!$F23*'ENTER DATA HERE'!$G23/7*'ENTER DATA HERE'!$I23/tech!$F$20</f>
        <v>0</v>
      </c>
      <c r="R17" s="159">
        <f>'ENTER DATA HERE'!$F23*'ENTER DATA HERE'!$G23/7*'ENTER DATA HERE'!$I23/tech!$F$20</f>
        <v>0</v>
      </c>
      <c r="S17" s="159">
        <f>'ENTER DATA HERE'!$F23*'ENTER DATA HERE'!$G23/7*'ENTER DATA HERE'!$J23/tech!$G$20</f>
        <v>0</v>
      </c>
      <c r="T17" s="159">
        <f>'ENTER DATA HERE'!$F23*'ENTER DATA HERE'!$G23/7*'ENTER DATA HERE'!$J23/tech!$G$20</f>
        <v>0</v>
      </c>
      <c r="U17" s="159">
        <f>'ENTER DATA HERE'!$F23*'ENTER DATA HERE'!$G23/7*'ENTER DATA HERE'!$J23/tech!$G$20</f>
        <v>0</v>
      </c>
      <c r="V17" s="159">
        <f>'ENTER DATA HERE'!$F23*'ENTER DATA HERE'!$G23/7*'ENTER DATA HERE'!$J23/tech!$G$20</f>
        <v>0</v>
      </c>
      <c r="W17" s="159">
        <f>'ENTER DATA HERE'!$F23*'ENTER DATA HERE'!$G23/7*'ENTER DATA HERE'!$K23/tech!$H$20</f>
        <v>0</v>
      </c>
      <c r="X17" s="159">
        <f>'ENTER DATA HERE'!$F23*'ENTER DATA HERE'!$G23/7*'ENTER DATA HERE'!$K23/tech!$H$20</f>
        <v>0</v>
      </c>
      <c r="Y17" s="159">
        <f>'ENTER DATA HERE'!$F23*'ENTER DATA HERE'!$G23/7*'ENTER DATA HERE'!$K23/tech!$H$20</f>
        <v>0</v>
      </c>
      <c r="Z17" s="159">
        <f>'ENTER DATA HERE'!$F23*'ENTER DATA HERE'!$G23/7*'ENTER DATA HERE'!$P23/tech!$H$20</f>
        <v>0</v>
      </c>
      <c r="AA17" s="159">
        <f>'ENTER DATA HERE'!$F23*'ENTER DATA HERE'!$G23/7*'ENTER DATA HERE'!$P23/tech!$H$20</f>
        <v>0</v>
      </c>
      <c r="AB17" s="159">
        <f>'ENTER DATA HERE'!$F23*'ENTER DATA HERE'!$G23/7*'ENTER DATA HERE'!$P23/tech!$H$20</f>
        <v>0</v>
      </c>
      <c r="AC17" s="159">
        <f>'ENTER DATA HERE'!$F23*'ENTER DATA HERE'!$G23/7*'ENTER DATA HERE'!$P23/tech!$H$20</f>
        <v>0</v>
      </c>
      <c r="AD17" s="159">
        <f>'ENTER DATA HERE'!$F23*'ENTER DATA HERE'!$G23/7*'ENTER DATA HERE'!$P23/tech!$H$20</f>
        <v>0</v>
      </c>
      <c r="AE17" s="159">
        <f>'ENTER DATA HERE'!$F23*'ENTER DATA HERE'!$G23/7*'ENTER DATA HERE'!$P23/tech!$H$20</f>
        <v>0</v>
      </c>
      <c r="AF17" s="159">
        <f>'ENTER DATA HERE'!$F23*'ENTER DATA HERE'!$G23/7*'ENTER DATA HERE'!$M23/tech!$E$20</f>
        <v>0</v>
      </c>
      <c r="AG17" s="159">
        <f>'ENTER DATA HERE'!$F23*'ENTER DATA HERE'!$G23/7*'ENTER DATA HERE'!$M23/tech!$E$20</f>
        <v>0</v>
      </c>
      <c r="AH17" s="159">
        <f>'ENTER DATA HERE'!$F23*'ENTER DATA HERE'!$G23/7*'ENTER DATA HERE'!$M23/tech!$E$20</f>
        <v>0</v>
      </c>
      <c r="AI17" s="159">
        <f>'ENTER DATA HERE'!$F23*'ENTER DATA HERE'!$G23/7*'ENTER DATA HERE'!$N23/tech!$F$20</f>
        <v>0</v>
      </c>
      <c r="AJ17" s="159">
        <f>'ENTER DATA HERE'!$F23*'ENTER DATA HERE'!$G23/7*'ENTER DATA HERE'!$N23/tech!$F$20</f>
        <v>0</v>
      </c>
      <c r="AK17" s="159">
        <f>'ENTER DATA HERE'!$F23*'ENTER DATA HERE'!$G23/7*'ENTER DATA HERE'!$N23/tech!$F$20</f>
        <v>0</v>
      </c>
      <c r="AL17" s="159">
        <f>'ENTER DATA HERE'!$F23*'ENTER DATA HERE'!$G23/7*'ENTER DATA HERE'!$N23/tech!$F$20</f>
        <v>0</v>
      </c>
      <c r="AM17" s="159">
        <f>'ENTER DATA HERE'!$F23*'ENTER DATA HERE'!$G23/7*'ENTER DATA HERE'!$N23/tech!$F$20</f>
        <v>0</v>
      </c>
      <c r="AN17" s="159">
        <f>'ENTER DATA HERE'!$F23*'ENTER DATA HERE'!$G23/7*'ENTER DATA HERE'!$N23/tech!$F$20</f>
        <v>0</v>
      </c>
      <c r="AO17" s="159">
        <f>'ENTER DATA HERE'!$F23*'ENTER DATA HERE'!$G23/7*'ENTER DATA HERE'!$N23/tech!$F$20</f>
        <v>0</v>
      </c>
      <c r="AP17" s="159">
        <f>'ENTER DATA HERE'!$F23*'ENTER DATA HERE'!$G23/7*'ENTER DATA HERE'!$N23/tech!$F$20</f>
        <v>0</v>
      </c>
      <c r="AQ17" s="159">
        <f>'ENTER DATA HERE'!$F23*'ENTER DATA HERE'!$G23/7*'ENTER DATA HERE'!$O23/tech!$G$20</f>
        <v>0</v>
      </c>
      <c r="AR17" s="159">
        <f>'ENTER DATA HERE'!$F23*'ENTER DATA HERE'!$G23/7*'ENTER DATA HERE'!$O23/tech!$G$20</f>
        <v>0</v>
      </c>
      <c r="AS17" s="159">
        <f>'ENTER DATA HERE'!$F23*'ENTER DATA HERE'!$G23/7*'ENTER DATA HERE'!$O23/tech!$G$20</f>
        <v>0</v>
      </c>
      <c r="AT17" s="159">
        <f>'ENTER DATA HERE'!$F23*'ENTER DATA HERE'!$G23/7*'ENTER DATA HERE'!$O23/tech!$G$20</f>
        <v>0</v>
      </c>
      <c r="AU17" s="159">
        <f>'ENTER DATA HERE'!$F23*'ENTER DATA HERE'!$G23/7*'ENTER DATA HERE'!$P23/tech!$H$20</f>
        <v>0</v>
      </c>
      <c r="AV17" s="159">
        <f>'ENTER DATA HERE'!$F23*'ENTER DATA HERE'!$G23/7*'ENTER DATA HERE'!$P23/tech!$H$20</f>
        <v>0</v>
      </c>
      <c r="AW17" s="159">
        <f>'ENTER DATA HERE'!$F23*'ENTER DATA HERE'!$G23/7*'ENTER DATA HERE'!$P23/tech!$H$20</f>
        <v>0</v>
      </c>
      <c r="AX17" s="159">
        <f>'ENTER DATA HERE'!$F23*'ENTER DATA HERE'!$G23/7*'ENTER DATA HERE'!$U23/tech!$H$20</f>
        <v>0</v>
      </c>
      <c r="AY17" s="159">
        <f>'ENTER DATA HERE'!$F23*'ENTER DATA HERE'!$G23/7*'ENTER DATA HERE'!$U23/tech!$H$20</f>
        <v>0</v>
      </c>
      <c r="AZ17" s="159">
        <f>'ENTER DATA HERE'!$F23*'ENTER DATA HERE'!$G23/7*'ENTER DATA HERE'!$U23/tech!$H$20</f>
        <v>0</v>
      </c>
      <c r="BA17" s="159">
        <f>'ENTER DATA HERE'!$F23*'ENTER DATA HERE'!$G23/7*'ENTER DATA HERE'!$U23/tech!$H$20</f>
        <v>0</v>
      </c>
      <c r="BB17" s="159">
        <f>'ENTER DATA HERE'!$F23*'ENTER DATA HERE'!$G23/7*'ENTER DATA HERE'!$U23/tech!$H$20</f>
        <v>0</v>
      </c>
      <c r="BC17" s="159">
        <f>'ENTER DATA HERE'!$F23*'ENTER DATA HERE'!$G23/7*'ENTER DATA HERE'!$U23/tech!$H$20</f>
        <v>0</v>
      </c>
      <c r="BD17" s="159">
        <f>'ENTER DATA HERE'!$F23*'ENTER DATA HERE'!$G23/7*'ENTER DATA HERE'!$R23/tech!$E$20</f>
        <v>0</v>
      </c>
      <c r="BE17" s="159">
        <f>'ENTER DATA HERE'!$F23*'ENTER DATA HERE'!$G23/7*'ENTER DATA HERE'!$R23/tech!$E$20</f>
        <v>0</v>
      </c>
      <c r="BF17" s="159">
        <f>'ENTER DATA HERE'!$F23*'ENTER DATA HERE'!$G23/7*'ENTER DATA HERE'!$R23/tech!$E$20</f>
        <v>0</v>
      </c>
      <c r="BG17" s="159">
        <f>'ENTER DATA HERE'!$F23*'ENTER DATA HERE'!$G23/7*'ENTER DATA HERE'!$S23/tech!$F$20</f>
        <v>0</v>
      </c>
      <c r="BH17" s="159">
        <f>'ENTER DATA HERE'!$F23*'ENTER DATA HERE'!$G23/7*'ENTER DATA HERE'!$S23/tech!$F$20</f>
        <v>0</v>
      </c>
      <c r="BI17" s="159">
        <f>'ENTER DATA HERE'!$F23*'ENTER DATA HERE'!$G23/7*'ENTER DATA HERE'!$S23/tech!$F$20</f>
        <v>0</v>
      </c>
      <c r="BJ17" s="159">
        <f>'ENTER DATA HERE'!$F23*'ENTER DATA HERE'!$G23/7*'ENTER DATA HERE'!$S23/tech!$F$20</f>
        <v>0</v>
      </c>
      <c r="BK17" s="159">
        <f>'ENTER DATA HERE'!$F23*'ENTER DATA HERE'!$G23/7*'ENTER DATA HERE'!$S23/tech!$F$20</f>
        <v>0</v>
      </c>
      <c r="BL17" s="159">
        <f>'ENTER DATA HERE'!$F23*'ENTER DATA HERE'!$G23/7*'ENTER DATA HERE'!$S23/tech!$F$20</f>
        <v>0</v>
      </c>
      <c r="BM17" s="159">
        <f>'ENTER DATA HERE'!$F23*'ENTER DATA HERE'!$G23/7*'ENTER DATA HERE'!$S23/tech!$F$20</f>
        <v>0</v>
      </c>
      <c r="BN17" s="159">
        <f>'ENTER DATA HERE'!$F23*'ENTER DATA HERE'!$G23/7*'ENTER DATA HERE'!$S23/tech!$F$20</f>
        <v>0</v>
      </c>
      <c r="BO17" s="159">
        <f>'ENTER DATA HERE'!$F23*'ENTER DATA HERE'!$G23/7*'ENTER DATA HERE'!$S23/tech!$F$20</f>
        <v>0</v>
      </c>
      <c r="BP17" s="159">
        <f>'ENTER DATA HERE'!$F23*'ENTER DATA HERE'!$G23/7*'ENTER DATA HERE'!$T23/tech!$G$20</f>
        <v>0</v>
      </c>
      <c r="BQ17" s="159">
        <f>'ENTER DATA HERE'!$F23*'ENTER DATA HERE'!$G23/7*'ENTER DATA HERE'!$T23/tech!$G$20</f>
        <v>0</v>
      </c>
      <c r="BR17" s="159">
        <f>'ENTER DATA HERE'!$F23*'ENTER DATA HERE'!$G23/7*'ENTER DATA HERE'!$T23/tech!$G$20</f>
        <v>0</v>
      </c>
      <c r="BS17" s="159">
        <f>'ENTER DATA HERE'!$F23*'ENTER DATA HERE'!$G23/7*'ENTER DATA HERE'!$U23/tech!$H$20</f>
        <v>0</v>
      </c>
      <c r="BT17" s="159">
        <f>'ENTER DATA HERE'!$F23*'ENTER DATA HERE'!$G23/7*'ENTER DATA HERE'!$U23/tech!$H$20</f>
        <v>0</v>
      </c>
      <c r="BU17" s="159">
        <f>'ENTER DATA HERE'!$F23*'ENTER DATA HERE'!$G23/7*'ENTER DATA HERE'!$U23/tech!$H$20</f>
        <v>0</v>
      </c>
    </row>
    <row r="18" spans="1:73" x14ac:dyDescent="0.15">
      <c r="A18" s="165">
        <v>0</v>
      </c>
      <c r="B18" s="159">
        <f>'ENTER DATA HERE'!$F24*'ENTER DATA HERE'!$G24/7*'ENTER DATA HERE'!$K24/tech!$H$20</f>
        <v>0</v>
      </c>
      <c r="C18" s="159">
        <f>'ENTER DATA HERE'!$F24*'ENTER DATA HERE'!$G24/7*'ENTER DATA HERE'!$K24/tech!$H$20</f>
        <v>0</v>
      </c>
      <c r="D18" s="159">
        <f>'ENTER DATA HERE'!$F24*'ENTER DATA HERE'!$G24/7*'ENTER DATA HERE'!$K24/tech!$H$20</f>
        <v>0</v>
      </c>
      <c r="E18" s="159">
        <f>'ENTER DATA HERE'!$F24*'ENTER DATA HERE'!$G24/7*'ENTER DATA HERE'!$K24/tech!$H$20</f>
        <v>0</v>
      </c>
      <c r="F18" s="159">
        <f>'ENTER DATA HERE'!$F24*'ENTER DATA HERE'!$G24/7*'ENTER DATA HERE'!$K24/tech!$H$20</f>
        <v>0</v>
      </c>
      <c r="G18" s="159">
        <f>'ENTER DATA HERE'!$F24*'ENTER DATA HERE'!$G24/7*'ENTER DATA HERE'!$K24/tech!$H$20</f>
        <v>0</v>
      </c>
      <c r="H18" s="159">
        <f>'ENTER DATA HERE'!$F24*'ENTER DATA HERE'!$G24/7*'ENTER DATA HERE'!$H24/tech!$E$20</f>
        <v>0</v>
      </c>
      <c r="I18" s="159">
        <f>'ENTER DATA HERE'!$F24*'ENTER DATA HERE'!$G24/7*'ENTER DATA HERE'!$H24/tech!$E$20</f>
        <v>0</v>
      </c>
      <c r="J18" s="159">
        <f>'ENTER DATA HERE'!$F24*'ENTER DATA HERE'!$G24/7*'ENTER DATA HERE'!$H24/tech!$E$20</f>
        <v>0</v>
      </c>
      <c r="K18" s="159">
        <f>'ENTER DATA HERE'!$F24*'ENTER DATA HERE'!$G24/7*'ENTER DATA HERE'!$I24/tech!$F$20</f>
        <v>0</v>
      </c>
      <c r="L18" s="159">
        <f>'ENTER DATA HERE'!$F24*'ENTER DATA HERE'!$G24/7*'ENTER DATA HERE'!$I24/tech!$F$20</f>
        <v>0</v>
      </c>
      <c r="M18" s="159">
        <f>'ENTER DATA HERE'!$F24*'ENTER DATA HERE'!$G24/7*'ENTER DATA HERE'!$I24/tech!$F$20</f>
        <v>0</v>
      </c>
      <c r="N18" s="159">
        <f>'ENTER DATA HERE'!$F24*'ENTER DATA HERE'!$G24/7*'ENTER DATA HERE'!$I24/tech!$F$20</f>
        <v>0</v>
      </c>
      <c r="O18" s="159">
        <f>'ENTER DATA HERE'!$F24*'ENTER DATA HERE'!$G24/7*'ENTER DATA HERE'!$I24/tech!$F$20</f>
        <v>0</v>
      </c>
      <c r="P18" s="159">
        <f>'ENTER DATA HERE'!$F24*'ENTER DATA HERE'!$G24/7*'ENTER DATA HERE'!$I24/tech!$F$20</f>
        <v>0</v>
      </c>
      <c r="Q18" s="159">
        <f>'ENTER DATA HERE'!$F24*'ENTER DATA HERE'!$G24/7*'ENTER DATA HERE'!$I24/tech!$F$20</f>
        <v>0</v>
      </c>
      <c r="R18" s="159">
        <f>'ENTER DATA HERE'!$F24*'ENTER DATA HERE'!$G24/7*'ENTER DATA HERE'!$I24/tech!$F$20</f>
        <v>0</v>
      </c>
      <c r="S18" s="159">
        <f>'ENTER DATA HERE'!$F24*'ENTER DATA HERE'!$G24/7*'ENTER DATA HERE'!$J24/tech!$G$20</f>
        <v>0</v>
      </c>
      <c r="T18" s="159">
        <f>'ENTER DATA HERE'!$F24*'ENTER DATA HERE'!$G24/7*'ENTER DATA HERE'!$J24/tech!$G$20</f>
        <v>0</v>
      </c>
      <c r="U18" s="159">
        <f>'ENTER DATA HERE'!$F24*'ENTER DATA HERE'!$G24/7*'ENTER DATA HERE'!$J24/tech!$G$20</f>
        <v>0</v>
      </c>
      <c r="V18" s="159">
        <f>'ENTER DATA HERE'!$F24*'ENTER DATA HERE'!$G24/7*'ENTER DATA HERE'!$J24/tech!$G$20</f>
        <v>0</v>
      </c>
      <c r="W18" s="159">
        <f>'ENTER DATA HERE'!$F24*'ENTER DATA HERE'!$G24/7*'ENTER DATA HERE'!$K24/tech!$H$20</f>
        <v>0</v>
      </c>
      <c r="X18" s="159">
        <f>'ENTER DATA HERE'!$F24*'ENTER DATA HERE'!$G24/7*'ENTER DATA HERE'!$K24/tech!$H$20</f>
        <v>0</v>
      </c>
      <c r="Y18" s="159">
        <f>'ENTER DATA HERE'!$F24*'ENTER DATA HERE'!$G24/7*'ENTER DATA HERE'!$K24/tech!$H$20</f>
        <v>0</v>
      </c>
      <c r="Z18" s="159">
        <f>'ENTER DATA HERE'!$F24*'ENTER DATA HERE'!$G24/7*'ENTER DATA HERE'!$P24/tech!$H$20</f>
        <v>0</v>
      </c>
      <c r="AA18" s="159">
        <f>'ENTER DATA HERE'!$F24*'ENTER DATA HERE'!$G24/7*'ENTER DATA HERE'!$P24/tech!$H$20</f>
        <v>0</v>
      </c>
      <c r="AB18" s="159">
        <f>'ENTER DATA HERE'!$F24*'ENTER DATA HERE'!$G24/7*'ENTER DATA HERE'!$P24/tech!$H$20</f>
        <v>0</v>
      </c>
      <c r="AC18" s="159">
        <f>'ENTER DATA HERE'!$F24*'ENTER DATA HERE'!$G24/7*'ENTER DATA HERE'!$P24/tech!$H$20</f>
        <v>0</v>
      </c>
      <c r="AD18" s="159">
        <f>'ENTER DATA HERE'!$F24*'ENTER DATA HERE'!$G24/7*'ENTER DATA HERE'!$P24/tech!$H$20</f>
        <v>0</v>
      </c>
      <c r="AE18" s="159">
        <f>'ENTER DATA HERE'!$F24*'ENTER DATA HERE'!$G24/7*'ENTER DATA HERE'!$P24/tech!$H$20</f>
        <v>0</v>
      </c>
      <c r="AF18" s="159">
        <f>'ENTER DATA HERE'!$F24*'ENTER DATA HERE'!$G24/7*'ENTER DATA HERE'!$M24/tech!$E$20</f>
        <v>0</v>
      </c>
      <c r="AG18" s="159">
        <f>'ENTER DATA HERE'!$F24*'ENTER DATA HERE'!$G24/7*'ENTER DATA HERE'!$M24/tech!$E$20</f>
        <v>0</v>
      </c>
      <c r="AH18" s="159">
        <f>'ENTER DATA HERE'!$F24*'ENTER DATA HERE'!$G24/7*'ENTER DATA HERE'!$M24/tech!$E$20</f>
        <v>0</v>
      </c>
      <c r="AI18" s="159">
        <f>'ENTER DATA HERE'!$F24*'ENTER DATA HERE'!$G24/7*'ENTER DATA HERE'!$N24/tech!$F$20</f>
        <v>0</v>
      </c>
      <c r="AJ18" s="159">
        <f>'ENTER DATA HERE'!$F24*'ENTER DATA HERE'!$G24/7*'ENTER DATA HERE'!$N24/tech!$F$20</f>
        <v>0</v>
      </c>
      <c r="AK18" s="159">
        <f>'ENTER DATA HERE'!$F24*'ENTER DATA HERE'!$G24/7*'ENTER DATA HERE'!$N24/tech!$F$20</f>
        <v>0</v>
      </c>
      <c r="AL18" s="159">
        <f>'ENTER DATA HERE'!$F24*'ENTER DATA HERE'!$G24/7*'ENTER DATA HERE'!$N24/tech!$F$20</f>
        <v>0</v>
      </c>
      <c r="AM18" s="159">
        <f>'ENTER DATA HERE'!$F24*'ENTER DATA HERE'!$G24/7*'ENTER DATA HERE'!$N24/tech!$F$20</f>
        <v>0</v>
      </c>
      <c r="AN18" s="159">
        <f>'ENTER DATA HERE'!$F24*'ENTER DATA HERE'!$G24/7*'ENTER DATA HERE'!$N24/tech!$F$20</f>
        <v>0</v>
      </c>
      <c r="AO18" s="159">
        <f>'ENTER DATA HERE'!$F24*'ENTER DATA HERE'!$G24/7*'ENTER DATA HERE'!$N24/tech!$F$20</f>
        <v>0</v>
      </c>
      <c r="AP18" s="159">
        <f>'ENTER DATA HERE'!$F24*'ENTER DATA HERE'!$G24/7*'ENTER DATA HERE'!$N24/tech!$F$20</f>
        <v>0</v>
      </c>
      <c r="AQ18" s="159">
        <f>'ENTER DATA HERE'!$F24*'ENTER DATA HERE'!$G24/7*'ENTER DATA HERE'!$O24/tech!$G$20</f>
        <v>0</v>
      </c>
      <c r="AR18" s="159">
        <f>'ENTER DATA HERE'!$F24*'ENTER DATA HERE'!$G24/7*'ENTER DATA HERE'!$O24/tech!$G$20</f>
        <v>0</v>
      </c>
      <c r="AS18" s="159">
        <f>'ENTER DATA HERE'!$F24*'ENTER DATA HERE'!$G24/7*'ENTER DATA HERE'!$O24/tech!$G$20</f>
        <v>0</v>
      </c>
      <c r="AT18" s="159">
        <f>'ENTER DATA HERE'!$F24*'ENTER DATA HERE'!$G24/7*'ENTER DATA HERE'!$O24/tech!$G$20</f>
        <v>0</v>
      </c>
      <c r="AU18" s="159">
        <f>'ENTER DATA HERE'!$F24*'ENTER DATA HERE'!$G24/7*'ENTER DATA HERE'!$P24/tech!$H$20</f>
        <v>0</v>
      </c>
      <c r="AV18" s="159">
        <f>'ENTER DATA HERE'!$F24*'ENTER DATA HERE'!$G24/7*'ENTER DATA HERE'!$P24/tech!$H$20</f>
        <v>0</v>
      </c>
      <c r="AW18" s="159">
        <f>'ENTER DATA HERE'!$F24*'ENTER DATA HERE'!$G24/7*'ENTER DATA HERE'!$P24/tech!$H$20</f>
        <v>0</v>
      </c>
      <c r="AX18" s="159">
        <f>'ENTER DATA HERE'!$F24*'ENTER DATA HERE'!$G24/7*'ENTER DATA HERE'!$U24/tech!$H$20</f>
        <v>0</v>
      </c>
      <c r="AY18" s="159">
        <f>'ENTER DATA HERE'!$F24*'ENTER DATA HERE'!$G24/7*'ENTER DATA HERE'!$U24/tech!$H$20</f>
        <v>0</v>
      </c>
      <c r="AZ18" s="159">
        <f>'ENTER DATA HERE'!$F24*'ENTER DATA HERE'!$G24/7*'ENTER DATA HERE'!$U24/tech!$H$20</f>
        <v>0</v>
      </c>
      <c r="BA18" s="159">
        <f>'ENTER DATA HERE'!$F24*'ENTER DATA HERE'!$G24/7*'ENTER DATA HERE'!$U24/tech!$H$20</f>
        <v>0</v>
      </c>
      <c r="BB18" s="159">
        <f>'ENTER DATA HERE'!$F24*'ENTER DATA HERE'!$G24/7*'ENTER DATA HERE'!$U24/tech!$H$20</f>
        <v>0</v>
      </c>
      <c r="BC18" s="159">
        <f>'ENTER DATA HERE'!$F24*'ENTER DATA HERE'!$G24/7*'ENTER DATA HERE'!$U24/tech!$H$20</f>
        <v>0</v>
      </c>
      <c r="BD18" s="159">
        <f>'ENTER DATA HERE'!$F24*'ENTER DATA HERE'!$G24/7*'ENTER DATA HERE'!$R24/tech!$E$20</f>
        <v>0</v>
      </c>
      <c r="BE18" s="159">
        <f>'ENTER DATA HERE'!$F24*'ENTER DATA HERE'!$G24/7*'ENTER DATA HERE'!$R24/tech!$E$20</f>
        <v>0</v>
      </c>
      <c r="BF18" s="159">
        <f>'ENTER DATA HERE'!$F24*'ENTER DATA HERE'!$G24/7*'ENTER DATA HERE'!$R24/tech!$E$20</f>
        <v>0</v>
      </c>
      <c r="BG18" s="159">
        <f>'ENTER DATA HERE'!$F24*'ENTER DATA HERE'!$G24/7*'ENTER DATA HERE'!$S24/tech!$F$20</f>
        <v>0</v>
      </c>
      <c r="BH18" s="159">
        <f>'ENTER DATA HERE'!$F24*'ENTER DATA HERE'!$G24/7*'ENTER DATA HERE'!$S24/tech!$F$20</f>
        <v>0</v>
      </c>
      <c r="BI18" s="159">
        <f>'ENTER DATA HERE'!$F24*'ENTER DATA HERE'!$G24/7*'ENTER DATA HERE'!$S24/tech!$F$20</f>
        <v>0</v>
      </c>
      <c r="BJ18" s="159">
        <f>'ENTER DATA HERE'!$F24*'ENTER DATA HERE'!$G24/7*'ENTER DATA HERE'!$S24/tech!$F$20</f>
        <v>0</v>
      </c>
      <c r="BK18" s="159">
        <f>'ENTER DATA HERE'!$F24*'ENTER DATA HERE'!$G24/7*'ENTER DATA HERE'!$S24/tech!$F$20</f>
        <v>0</v>
      </c>
      <c r="BL18" s="159">
        <f>'ENTER DATA HERE'!$F24*'ENTER DATA HERE'!$G24/7*'ENTER DATA HERE'!$S24/tech!$F$20</f>
        <v>0</v>
      </c>
      <c r="BM18" s="159">
        <f>'ENTER DATA HERE'!$F24*'ENTER DATA HERE'!$G24/7*'ENTER DATA HERE'!$S24/tech!$F$20</f>
        <v>0</v>
      </c>
      <c r="BN18" s="159">
        <f>'ENTER DATA HERE'!$F24*'ENTER DATA HERE'!$G24/7*'ENTER DATA HERE'!$S24/tech!$F$20</f>
        <v>0</v>
      </c>
      <c r="BO18" s="159">
        <f>'ENTER DATA HERE'!$F24*'ENTER DATA HERE'!$G24/7*'ENTER DATA HERE'!$S24/tech!$F$20</f>
        <v>0</v>
      </c>
      <c r="BP18" s="159">
        <f>'ENTER DATA HERE'!$F24*'ENTER DATA HERE'!$G24/7*'ENTER DATA HERE'!$T24/tech!$G$20</f>
        <v>0</v>
      </c>
      <c r="BQ18" s="159">
        <f>'ENTER DATA HERE'!$F24*'ENTER DATA HERE'!$G24/7*'ENTER DATA HERE'!$T24/tech!$G$20</f>
        <v>0</v>
      </c>
      <c r="BR18" s="159">
        <f>'ENTER DATA HERE'!$F24*'ENTER DATA HERE'!$G24/7*'ENTER DATA HERE'!$T24/tech!$G$20</f>
        <v>0</v>
      </c>
      <c r="BS18" s="159">
        <f>'ENTER DATA HERE'!$F24*'ENTER DATA HERE'!$G24/7*'ENTER DATA HERE'!$U24/tech!$H$20</f>
        <v>0</v>
      </c>
      <c r="BT18" s="159">
        <f>'ENTER DATA HERE'!$F24*'ENTER DATA HERE'!$G24/7*'ENTER DATA HERE'!$U24/tech!$H$20</f>
        <v>0</v>
      </c>
      <c r="BU18" s="159">
        <f>'ENTER DATA HERE'!$F24*'ENTER DATA HERE'!$G24/7*'ENTER DATA HERE'!$U24/tech!$H$20</f>
        <v>0</v>
      </c>
    </row>
    <row r="19" spans="1:73" x14ac:dyDescent="0.15">
      <c r="A19" s="165">
        <v>0</v>
      </c>
      <c r="B19" s="159">
        <f>'ENTER DATA HERE'!$F25*'ENTER DATA HERE'!$G25/7*'ENTER DATA HERE'!$K25/tech!$H$20</f>
        <v>0</v>
      </c>
      <c r="C19" s="159">
        <f>'ENTER DATA HERE'!$F25*'ENTER DATA HERE'!$G25/7*'ENTER DATA HERE'!$K25/tech!$H$20</f>
        <v>0</v>
      </c>
      <c r="D19" s="159">
        <f>'ENTER DATA HERE'!$F25*'ENTER DATA HERE'!$G25/7*'ENTER DATA HERE'!$K25/tech!$H$20</f>
        <v>0</v>
      </c>
      <c r="E19" s="159">
        <f>'ENTER DATA HERE'!$F25*'ENTER DATA HERE'!$G25/7*'ENTER DATA HERE'!$K25/tech!$H$20</f>
        <v>0</v>
      </c>
      <c r="F19" s="159">
        <f>'ENTER DATA HERE'!$F25*'ENTER DATA HERE'!$G25/7*'ENTER DATA HERE'!$K25/tech!$H$20</f>
        <v>0</v>
      </c>
      <c r="G19" s="159">
        <f>'ENTER DATA HERE'!$F25*'ENTER DATA HERE'!$G25/7*'ENTER DATA HERE'!$K25/tech!$H$20</f>
        <v>0</v>
      </c>
      <c r="H19" s="159">
        <f>'ENTER DATA HERE'!$F25*'ENTER DATA HERE'!$G25/7*'ENTER DATA HERE'!$H25/tech!$E$20</f>
        <v>0</v>
      </c>
      <c r="I19" s="159">
        <f>'ENTER DATA HERE'!$F25*'ENTER DATA HERE'!$G25/7*'ENTER DATA HERE'!$H25/tech!$E$20</f>
        <v>0</v>
      </c>
      <c r="J19" s="159">
        <f>'ENTER DATA HERE'!$F25*'ENTER DATA HERE'!$G25/7*'ENTER DATA HERE'!$H25/tech!$E$20</f>
        <v>0</v>
      </c>
      <c r="K19" s="159">
        <f>'ENTER DATA HERE'!$F25*'ENTER DATA HERE'!$G25/7*'ENTER DATA HERE'!$I25/tech!$F$20</f>
        <v>0</v>
      </c>
      <c r="L19" s="159">
        <f>'ENTER DATA HERE'!$F25*'ENTER DATA HERE'!$G25/7*'ENTER DATA HERE'!$I25/tech!$F$20</f>
        <v>0</v>
      </c>
      <c r="M19" s="159">
        <f>'ENTER DATA HERE'!$F25*'ENTER DATA HERE'!$G25/7*'ENTER DATA HERE'!$I25/tech!$F$20</f>
        <v>0</v>
      </c>
      <c r="N19" s="159">
        <f>'ENTER DATA HERE'!$F25*'ENTER DATA HERE'!$G25/7*'ENTER DATA HERE'!$I25/tech!$F$20</f>
        <v>0</v>
      </c>
      <c r="O19" s="159">
        <f>'ENTER DATA HERE'!$F25*'ENTER DATA HERE'!$G25/7*'ENTER DATA HERE'!$I25/tech!$F$20</f>
        <v>0</v>
      </c>
      <c r="P19" s="159">
        <f>'ENTER DATA HERE'!$F25*'ENTER DATA HERE'!$G25/7*'ENTER DATA HERE'!$I25/tech!$F$20</f>
        <v>0</v>
      </c>
      <c r="Q19" s="159">
        <f>'ENTER DATA HERE'!$F25*'ENTER DATA HERE'!$G25/7*'ENTER DATA HERE'!$I25/tech!$F$20</f>
        <v>0</v>
      </c>
      <c r="R19" s="159">
        <f>'ENTER DATA HERE'!$F25*'ENTER DATA HERE'!$G25/7*'ENTER DATA HERE'!$I25/tech!$F$20</f>
        <v>0</v>
      </c>
      <c r="S19" s="159">
        <f>'ENTER DATA HERE'!$F25*'ENTER DATA HERE'!$G25/7*'ENTER DATA HERE'!$J25/tech!$G$20</f>
        <v>0</v>
      </c>
      <c r="T19" s="159">
        <f>'ENTER DATA HERE'!$F25*'ENTER DATA HERE'!$G25/7*'ENTER DATA HERE'!$J25/tech!$G$20</f>
        <v>0</v>
      </c>
      <c r="U19" s="159">
        <f>'ENTER DATA HERE'!$F25*'ENTER DATA HERE'!$G25/7*'ENTER DATA HERE'!$J25/tech!$G$20</f>
        <v>0</v>
      </c>
      <c r="V19" s="159">
        <f>'ENTER DATA HERE'!$F25*'ENTER DATA HERE'!$G25/7*'ENTER DATA HERE'!$J25/tech!$G$20</f>
        <v>0</v>
      </c>
      <c r="W19" s="159">
        <f>'ENTER DATA HERE'!$F25*'ENTER DATA HERE'!$G25/7*'ENTER DATA HERE'!$K25/tech!$H$20</f>
        <v>0</v>
      </c>
      <c r="X19" s="159">
        <f>'ENTER DATA HERE'!$F25*'ENTER DATA HERE'!$G25/7*'ENTER DATA HERE'!$K25/tech!$H$20</f>
        <v>0</v>
      </c>
      <c r="Y19" s="159">
        <f>'ENTER DATA HERE'!$F25*'ENTER DATA HERE'!$G25/7*'ENTER DATA HERE'!$K25/tech!$H$20</f>
        <v>0</v>
      </c>
      <c r="Z19" s="159">
        <f>'ENTER DATA HERE'!$F25*'ENTER DATA HERE'!$G25/7*'ENTER DATA HERE'!$P25/tech!$H$20</f>
        <v>0</v>
      </c>
      <c r="AA19" s="159">
        <f>'ENTER DATA HERE'!$F25*'ENTER DATA HERE'!$G25/7*'ENTER DATA HERE'!$P25/tech!$H$20</f>
        <v>0</v>
      </c>
      <c r="AB19" s="159">
        <f>'ENTER DATA HERE'!$F25*'ENTER DATA HERE'!$G25/7*'ENTER DATA HERE'!$P25/tech!$H$20</f>
        <v>0</v>
      </c>
      <c r="AC19" s="159">
        <f>'ENTER DATA HERE'!$F25*'ENTER DATA HERE'!$G25/7*'ENTER DATA HERE'!$P25/tech!$H$20</f>
        <v>0</v>
      </c>
      <c r="AD19" s="159">
        <f>'ENTER DATA HERE'!$F25*'ENTER DATA HERE'!$G25/7*'ENTER DATA HERE'!$P25/tech!$H$20</f>
        <v>0</v>
      </c>
      <c r="AE19" s="159">
        <f>'ENTER DATA HERE'!$F25*'ENTER DATA HERE'!$G25/7*'ENTER DATA HERE'!$P25/tech!$H$20</f>
        <v>0</v>
      </c>
      <c r="AF19" s="159">
        <f>'ENTER DATA HERE'!$F25*'ENTER DATA HERE'!$G25/7*'ENTER DATA HERE'!$M25/tech!$E$20</f>
        <v>0</v>
      </c>
      <c r="AG19" s="159">
        <f>'ENTER DATA HERE'!$F25*'ENTER DATA HERE'!$G25/7*'ENTER DATA HERE'!$M25/tech!$E$20</f>
        <v>0</v>
      </c>
      <c r="AH19" s="159">
        <f>'ENTER DATA HERE'!$F25*'ENTER DATA HERE'!$G25/7*'ENTER DATA HERE'!$M25/tech!$E$20</f>
        <v>0</v>
      </c>
      <c r="AI19" s="159">
        <f>'ENTER DATA HERE'!$F25*'ENTER DATA HERE'!$G25/7*'ENTER DATA HERE'!$N25/tech!$F$20</f>
        <v>0</v>
      </c>
      <c r="AJ19" s="159">
        <f>'ENTER DATA HERE'!$F25*'ENTER DATA HERE'!$G25/7*'ENTER DATA HERE'!$N25/tech!$F$20</f>
        <v>0</v>
      </c>
      <c r="AK19" s="159">
        <f>'ENTER DATA HERE'!$F25*'ENTER DATA HERE'!$G25/7*'ENTER DATA HERE'!$N25/tech!$F$20</f>
        <v>0</v>
      </c>
      <c r="AL19" s="159">
        <f>'ENTER DATA HERE'!$F25*'ENTER DATA HERE'!$G25/7*'ENTER DATA HERE'!$N25/tech!$F$20</f>
        <v>0</v>
      </c>
      <c r="AM19" s="159">
        <f>'ENTER DATA HERE'!$F25*'ENTER DATA HERE'!$G25/7*'ENTER DATA HERE'!$N25/tech!$F$20</f>
        <v>0</v>
      </c>
      <c r="AN19" s="159">
        <f>'ENTER DATA HERE'!$F25*'ENTER DATA HERE'!$G25/7*'ENTER DATA HERE'!$N25/tech!$F$20</f>
        <v>0</v>
      </c>
      <c r="AO19" s="159">
        <f>'ENTER DATA HERE'!$F25*'ENTER DATA HERE'!$G25/7*'ENTER DATA HERE'!$N25/tech!$F$20</f>
        <v>0</v>
      </c>
      <c r="AP19" s="159">
        <f>'ENTER DATA HERE'!$F25*'ENTER DATA HERE'!$G25/7*'ENTER DATA HERE'!$N25/tech!$F$20</f>
        <v>0</v>
      </c>
      <c r="AQ19" s="159">
        <f>'ENTER DATA HERE'!$F25*'ENTER DATA HERE'!$G25/7*'ENTER DATA HERE'!$O25/tech!$G$20</f>
        <v>0</v>
      </c>
      <c r="AR19" s="159">
        <f>'ENTER DATA HERE'!$F25*'ENTER DATA HERE'!$G25/7*'ENTER DATA HERE'!$O25/tech!$G$20</f>
        <v>0</v>
      </c>
      <c r="AS19" s="159">
        <f>'ENTER DATA HERE'!$F25*'ENTER DATA HERE'!$G25/7*'ENTER DATA HERE'!$O25/tech!$G$20</f>
        <v>0</v>
      </c>
      <c r="AT19" s="159">
        <f>'ENTER DATA HERE'!$F25*'ENTER DATA HERE'!$G25/7*'ENTER DATA HERE'!$O25/tech!$G$20</f>
        <v>0</v>
      </c>
      <c r="AU19" s="159">
        <f>'ENTER DATA HERE'!$F25*'ENTER DATA HERE'!$G25/7*'ENTER DATA HERE'!$P25/tech!$H$20</f>
        <v>0</v>
      </c>
      <c r="AV19" s="159">
        <f>'ENTER DATA HERE'!$F25*'ENTER DATA HERE'!$G25/7*'ENTER DATA HERE'!$P25/tech!$H$20</f>
        <v>0</v>
      </c>
      <c r="AW19" s="159">
        <f>'ENTER DATA HERE'!$F25*'ENTER DATA HERE'!$G25/7*'ENTER DATA HERE'!$P25/tech!$H$20</f>
        <v>0</v>
      </c>
      <c r="AX19" s="159">
        <f>'ENTER DATA HERE'!$F25*'ENTER DATA HERE'!$G25/7*'ENTER DATA HERE'!$U25/tech!$H$20</f>
        <v>0</v>
      </c>
      <c r="AY19" s="159">
        <f>'ENTER DATA HERE'!$F25*'ENTER DATA HERE'!$G25/7*'ENTER DATA HERE'!$U25/tech!$H$20</f>
        <v>0</v>
      </c>
      <c r="AZ19" s="159">
        <f>'ENTER DATA HERE'!$F25*'ENTER DATA HERE'!$G25/7*'ENTER DATA HERE'!$U25/tech!$H$20</f>
        <v>0</v>
      </c>
      <c r="BA19" s="159">
        <f>'ENTER DATA HERE'!$F25*'ENTER DATA HERE'!$G25/7*'ENTER DATA HERE'!$U25/tech!$H$20</f>
        <v>0</v>
      </c>
      <c r="BB19" s="159">
        <f>'ENTER DATA HERE'!$F25*'ENTER DATA HERE'!$G25/7*'ENTER DATA HERE'!$U25/tech!$H$20</f>
        <v>0</v>
      </c>
      <c r="BC19" s="159">
        <f>'ENTER DATA HERE'!$F25*'ENTER DATA HERE'!$G25/7*'ENTER DATA HERE'!$U25/tech!$H$20</f>
        <v>0</v>
      </c>
      <c r="BD19" s="159">
        <f>'ENTER DATA HERE'!$F25*'ENTER DATA HERE'!$G25/7*'ENTER DATA HERE'!$R25/tech!$E$20</f>
        <v>0</v>
      </c>
      <c r="BE19" s="159">
        <f>'ENTER DATA HERE'!$F25*'ENTER DATA HERE'!$G25/7*'ENTER DATA HERE'!$R25/tech!$E$20</f>
        <v>0</v>
      </c>
      <c r="BF19" s="159">
        <f>'ENTER DATA HERE'!$F25*'ENTER DATA HERE'!$G25/7*'ENTER DATA HERE'!$R25/tech!$E$20</f>
        <v>0</v>
      </c>
      <c r="BG19" s="159">
        <f>'ENTER DATA HERE'!$F25*'ENTER DATA HERE'!$G25/7*'ENTER DATA HERE'!$S25/tech!$F$20</f>
        <v>0</v>
      </c>
      <c r="BH19" s="159">
        <f>'ENTER DATA HERE'!$F25*'ENTER DATA HERE'!$G25/7*'ENTER DATA HERE'!$S25/tech!$F$20</f>
        <v>0</v>
      </c>
      <c r="BI19" s="159">
        <f>'ENTER DATA HERE'!$F25*'ENTER DATA HERE'!$G25/7*'ENTER DATA HERE'!$S25/tech!$F$20</f>
        <v>0</v>
      </c>
      <c r="BJ19" s="159">
        <f>'ENTER DATA HERE'!$F25*'ENTER DATA HERE'!$G25/7*'ENTER DATA HERE'!$S25/tech!$F$20</f>
        <v>0</v>
      </c>
      <c r="BK19" s="159">
        <f>'ENTER DATA HERE'!$F25*'ENTER DATA HERE'!$G25/7*'ENTER DATA HERE'!$S25/tech!$F$20</f>
        <v>0</v>
      </c>
      <c r="BL19" s="159">
        <f>'ENTER DATA HERE'!$F25*'ENTER DATA HERE'!$G25/7*'ENTER DATA HERE'!$S25/tech!$F$20</f>
        <v>0</v>
      </c>
      <c r="BM19" s="159">
        <f>'ENTER DATA HERE'!$F25*'ENTER DATA HERE'!$G25/7*'ENTER DATA HERE'!$S25/tech!$F$20</f>
        <v>0</v>
      </c>
      <c r="BN19" s="159">
        <f>'ENTER DATA HERE'!$F25*'ENTER DATA HERE'!$G25/7*'ENTER DATA HERE'!$S25/tech!$F$20</f>
        <v>0</v>
      </c>
      <c r="BO19" s="159">
        <f>'ENTER DATA HERE'!$F25*'ENTER DATA HERE'!$G25/7*'ENTER DATA HERE'!$S25/tech!$F$20</f>
        <v>0</v>
      </c>
      <c r="BP19" s="159">
        <f>'ENTER DATA HERE'!$F25*'ENTER DATA HERE'!$G25/7*'ENTER DATA HERE'!$T25/tech!$G$20</f>
        <v>0</v>
      </c>
      <c r="BQ19" s="159">
        <f>'ENTER DATA HERE'!$F25*'ENTER DATA HERE'!$G25/7*'ENTER DATA HERE'!$T25/tech!$G$20</f>
        <v>0</v>
      </c>
      <c r="BR19" s="159">
        <f>'ENTER DATA HERE'!$F25*'ENTER DATA HERE'!$G25/7*'ENTER DATA HERE'!$T25/tech!$G$20</f>
        <v>0</v>
      </c>
      <c r="BS19" s="159">
        <f>'ENTER DATA HERE'!$F25*'ENTER DATA HERE'!$G25/7*'ENTER DATA HERE'!$U25/tech!$H$20</f>
        <v>0</v>
      </c>
      <c r="BT19" s="159">
        <f>'ENTER DATA HERE'!$F25*'ENTER DATA HERE'!$G25/7*'ENTER DATA HERE'!$U25/tech!$H$20</f>
        <v>0</v>
      </c>
      <c r="BU19" s="159">
        <f>'ENTER DATA HERE'!$F25*'ENTER DATA HERE'!$G25/7*'ENTER DATA HERE'!$U25/tech!$H$20</f>
        <v>0</v>
      </c>
    </row>
    <row r="20" spans="1:73" x14ac:dyDescent="0.15">
      <c r="A20" s="165">
        <v>0</v>
      </c>
      <c r="B20" s="159">
        <f>'ENTER DATA HERE'!$F26*'ENTER DATA HERE'!$G26/7*'ENTER DATA HERE'!$K26/tech!$H$20</f>
        <v>0</v>
      </c>
      <c r="C20" s="159">
        <f>'ENTER DATA HERE'!$F26*'ENTER DATA HERE'!$G26/7*'ENTER DATA HERE'!$K26/tech!$H$20</f>
        <v>0</v>
      </c>
      <c r="D20" s="159">
        <f>'ENTER DATA HERE'!$F26*'ENTER DATA HERE'!$G26/7*'ENTER DATA HERE'!$K26/tech!$H$20</f>
        <v>0</v>
      </c>
      <c r="E20" s="159">
        <f>'ENTER DATA HERE'!$F26*'ENTER DATA HERE'!$G26/7*'ENTER DATA HERE'!$K26/tech!$H$20</f>
        <v>0</v>
      </c>
      <c r="F20" s="159">
        <f>'ENTER DATA HERE'!$F26*'ENTER DATA HERE'!$G26/7*'ENTER DATA HERE'!$K26/tech!$H$20</f>
        <v>0</v>
      </c>
      <c r="G20" s="159">
        <f>'ENTER DATA HERE'!$F26*'ENTER DATA HERE'!$G26/7*'ENTER DATA HERE'!$K26/tech!$H$20</f>
        <v>0</v>
      </c>
      <c r="H20" s="159">
        <f>'ENTER DATA HERE'!$F26*'ENTER DATA HERE'!$G26/7*'ENTER DATA HERE'!$H26/tech!$E$20</f>
        <v>0</v>
      </c>
      <c r="I20" s="159">
        <f>'ENTER DATA HERE'!$F26*'ENTER DATA HERE'!$G26/7*'ENTER DATA HERE'!$H26/tech!$E$20</f>
        <v>0</v>
      </c>
      <c r="J20" s="159">
        <f>'ENTER DATA HERE'!$F26*'ENTER DATA HERE'!$G26/7*'ENTER DATA HERE'!$H26/tech!$E$20</f>
        <v>0</v>
      </c>
      <c r="K20" s="159">
        <f>'ENTER DATA HERE'!$F26*'ENTER DATA HERE'!$G26/7*'ENTER DATA HERE'!$I26/tech!$F$20</f>
        <v>0</v>
      </c>
      <c r="L20" s="159">
        <f>'ENTER DATA HERE'!$F26*'ENTER DATA HERE'!$G26/7*'ENTER DATA HERE'!$I26/tech!$F$20</f>
        <v>0</v>
      </c>
      <c r="M20" s="159">
        <f>'ENTER DATA HERE'!$F26*'ENTER DATA HERE'!$G26/7*'ENTER DATA HERE'!$I26/tech!$F$20</f>
        <v>0</v>
      </c>
      <c r="N20" s="159">
        <f>'ENTER DATA HERE'!$F26*'ENTER DATA HERE'!$G26/7*'ENTER DATA HERE'!$I26/tech!$F$20</f>
        <v>0</v>
      </c>
      <c r="O20" s="159">
        <f>'ENTER DATA HERE'!$F26*'ENTER DATA HERE'!$G26/7*'ENTER DATA HERE'!$I26/tech!$F$20</f>
        <v>0</v>
      </c>
      <c r="P20" s="159">
        <f>'ENTER DATA HERE'!$F26*'ENTER DATA HERE'!$G26/7*'ENTER DATA HERE'!$I26/tech!$F$20</f>
        <v>0</v>
      </c>
      <c r="Q20" s="159">
        <f>'ENTER DATA HERE'!$F26*'ENTER DATA HERE'!$G26/7*'ENTER DATA HERE'!$I26/tech!$F$20</f>
        <v>0</v>
      </c>
      <c r="R20" s="159">
        <f>'ENTER DATA HERE'!$F26*'ENTER DATA HERE'!$G26/7*'ENTER DATA HERE'!$I26/tech!$F$20</f>
        <v>0</v>
      </c>
      <c r="S20" s="159">
        <f>'ENTER DATA HERE'!$F26*'ENTER DATA HERE'!$G26/7*'ENTER DATA HERE'!$J26/tech!$G$20</f>
        <v>0</v>
      </c>
      <c r="T20" s="159">
        <f>'ENTER DATA HERE'!$F26*'ENTER DATA HERE'!$G26/7*'ENTER DATA HERE'!$J26/tech!$G$20</f>
        <v>0</v>
      </c>
      <c r="U20" s="159">
        <f>'ENTER DATA HERE'!$F26*'ENTER DATA HERE'!$G26/7*'ENTER DATA HERE'!$J26/tech!$G$20</f>
        <v>0</v>
      </c>
      <c r="V20" s="159">
        <f>'ENTER DATA HERE'!$F26*'ENTER DATA HERE'!$G26/7*'ENTER DATA HERE'!$J26/tech!$G$20</f>
        <v>0</v>
      </c>
      <c r="W20" s="159">
        <f>'ENTER DATA HERE'!$F26*'ENTER DATA HERE'!$G26/7*'ENTER DATA HERE'!$K26/tech!$H$20</f>
        <v>0</v>
      </c>
      <c r="X20" s="159">
        <f>'ENTER DATA HERE'!$F26*'ENTER DATA HERE'!$G26/7*'ENTER DATA HERE'!$K26/tech!$H$20</f>
        <v>0</v>
      </c>
      <c r="Y20" s="159">
        <f>'ENTER DATA HERE'!$F26*'ENTER DATA HERE'!$G26/7*'ENTER DATA HERE'!$K26/tech!$H$20</f>
        <v>0</v>
      </c>
      <c r="Z20" s="159">
        <f>'ENTER DATA HERE'!$F26*'ENTER DATA HERE'!$G26/7*'ENTER DATA HERE'!$P26/tech!$H$20</f>
        <v>0</v>
      </c>
      <c r="AA20" s="159">
        <f>'ENTER DATA HERE'!$F26*'ENTER DATA HERE'!$G26/7*'ENTER DATA HERE'!$P26/tech!$H$20</f>
        <v>0</v>
      </c>
      <c r="AB20" s="159">
        <f>'ENTER DATA HERE'!$F26*'ENTER DATA HERE'!$G26/7*'ENTER DATA HERE'!$P26/tech!$H$20</f>
        <v>0</v>
      </c>
      <c r="AC20" s="159">
        <f>'ENTER DATA HERE'!$F26*'ENTER DATA HERE'!$G26/7*'ENTER DATA HERE'!$P26/tech!$H$20</f>
        <v>0</v>
      </c>
      <c r="AD20" s="159">
        <f>'ENTER DATA HERE'!$F26*'ENTER DATA HERE'!$G26/7*'ENTER DATA HERE'!$P26/tech!$H$20</f>
        <v>0</v>
      </c>
      <c r="AE20" s="159">
        <f>'ENTER DATA HERE'!$F26*'ENTER DATA HERE'!$G26/7*'ENTER DATA HERE'!$P26/tech!$H$20</f>
        <v>0</v>
      </c>
      <c r="AF20" s="159">
        <f>'ENTER DATA HERE'!$F26*'ENTER DATA HERE'!$G26/7*'ENTER DATA HERE'!$M26/tech!$E$20</f>
        <v>0</v>
      </c>
      <c r="AG20" s="159">
        <f>'ENTER DATA HERE'!$F26*'ENTER DATA HERE'!$G26/7*'ENTER DATA HERE'!$M26/tech!$E$20</f>
        <v>0</v>
      </c>
      <c r="AH20" s="159">
        <f>'ENTER DATA HERE'!$F26*'ENTER DATA HERE'!$G26/7*'ENTER DATA HERE'!$M26/tech!$E$20</f>
        <v>0</v>
      </c>
      <c r="AI20" s="159">
        <f>'ENTER DATA HERE'!$F26*'ENTER DATA HERE'!$G26/7*'ENTER DATA HERE'!$N26/tech!$F$20</f>
        <v>0</v>
      </c>
      <c r="AJ20" s="159">
        <f>'ENTER DATA HERE'!$F26*'ENTER DATA HERE'!$G26/7*'ENTER DATA HERE'!$N26/tech!$F$20</f>
        <v>0</v>
      </c>
      <c r="AK20" s="159">
        <f>'ENTER DATA HERE'!$F26*'ENTER DATA HERE'!$G26/7*'ENTER DATA HERE'!$N26/tech!$F$20</f>
        <v>0</v>
      </c>
      <c r="AL20" s="159">
        <f>'ENTER DATA HERE'!$F26*'ENTER DATA HERE'!$G26/7*'ENTER DATA HERE'!$N26/tech!$F$20</f>
        <v>0</v>
      </c>
      <c r="AM20" s="159">
        <f>'ENTER DATA HERE'!$F26*'ENTER DATA HERE'!$G26/7*'ENTER DATA HERE'!$N26/tech!$F$20</f>
        <v>0</v>
      </c>
      <c r="AN20" s="159">
        <f>'ENTER DATA HERE'!$F26*'ENTER DATA HERE'!$G26/7*'ENTER DATA HERE'!$N26/tech!$F$20</f>
        <v>0</v>
      </c>
      <c r="AO20" s="159">
        <f>'ENTER DATA HERE'!$F26*'ENTER DATA HERE'!$G26/7*'ENTER DATA HERE'!$N26/tech!$F$20</f>
        <v>0</v>
      </c>
      <c r="AP20" s="159">
        <f>'ENTER DATA HERE'!$F26*'ENTER DATA HERE'!$G26/7*'ENTER DATA HERE'!$N26/tech!$F$20</f>
        <v>0</v>
      </c>
      <c r="AQ20" s="159">
        <f>'ENTER DATA HERE'!$F26*'ENTER DATA HERE'!$G26/7*'ENTER DATA HERE'!$O26/tech!$G$20</f>
        <v>0</v>
      </c>
      <c r="AR20" s="159">
        <f>'ENTER DATA HERE'!$F26*'ENTER DATA HERE'!$G26/7*'ENTER DATA HERE'!$O26/tech!$G$20</f>
        <v>0</v>
      </c>
      <c r="AS20" s="159">
        <f>'ENTER DATA HERE'!$F26*'ENTER DATA HERE'!$G26/7*'ENTER DATA HERE'!$O26/tech!$G$20</f>
        <v>0</v>
      </c>
      <c r="AT20" s="159">
        <f>'ENTER DATA HERE'!$F26*'ENTER DATA HERE'!$G26/7*'ENTER DATA HERE'!$O26/tech!$G$20</f>
        <v>0</v>
      </c>
      <c r="AU20" s="159">
        <f>'ENTER DATA HERE'!$F26*'ENTER DATA HERE'!$G26/7*'ENTER DATA HERE'!$P26/tech!$H$20</f>
        <v>0</v>
      </c>
      <c r="AV20" s="159">
        <f>'ENTER DATA HERE'!$F26*'ENTER DATA HERE'!$G26/7*'ENTER DATA HERE'!$P26/tech!$H$20</f>
        <v>0</v>
      </c>
      <c r="AW20" s="159">
        <f>'ENTER DATA HERE'!$F26*'ENTER DATA HERE'!$G26/7*'ENTER DATA HERE'!$P26/tech!$H$20</f>
        <v>0</v>
      </c>
      <c r="AX20" s="159">
        <f>'ENTER DATA HERE'!$F26*'ENTER DATA HERE'!$G26/7*'ENTER DATA HERE'!$U26/tech!$H$20</f>
        <v>0</v>
      </c>
      <c r="AY20" s="159">
        <f>'ENTER DATA HERE'!$F26*'ENTER DATA HERE'!$G26/7*'ENTER DATA HERE'!$U26/tech!$H$20</f>
        <v>0</v>
      </c>
      <c r="AZ20" s="159">
        <f>'ENTER DATA HERE'!$F26*'ENTER DATA HERE'!$G26/7*'ENTER DATA HERE'!$U26/tech!$H$20</f>
        <v>0</v>
      </c>
      <c r="BA20" s="159">
        <f>'ENTER DATA HERE'!$F26*'ENTER DATA HERE'!$G26/7*'ENTER DATA HERE'!$U26/tech!$H$20</f>
        <v>0</v>
      </c>
      <c r="BB20" s="159">
        <f>'ENTER DATA HERE'!$F26*'ENTER DATA HERE'!$G26/7*'ENTER DATA HERE'!$U26/tech!$H$20</f>
        <v>0</v>
      </c>
      <c r="BC20" s="159">
        <f>'ENTER DATA HERE'!$F26*'ENTER DATA HERE'!$G26/7*'ENTER DATA HERE'!$U26/tech!$H$20</f>
        <v>0</v>
      </c>
      <c r="BD20" s="159">
        <f>'ENTER DATA HERE'!$F26*'ENTER DATA HERE'!$G26/7*'ENTER DATA HERE'!$R26/tech!$E$20</f>
        <v>0</v>
      </c>
      <c r="BE20" s="159">
        <f>'ENTER DATA HERE'!$F26*'ENTER DATA HERE'!$G26/7*'ENTER DATA HERE'!$R26/tech!$E$20</f>
        <v>0</v>
      </c>
      <c r="BF20" s="159">
        <f>'ENTER DATA HERE'!$F26*'ENTER DATA HERE'!$G26/7*'ENTER DATA HERE'!$R26/tech!$E$20</f>
        <v>0</v>
      </c>
      <c r="BG20" s="159">
        <f>'ENTER DATA HERE'!$F26*'ENTER DATA HERE'!$G26/7*'ENTER DATA HERE'!$S26/tech!$F$20</f>
        <v>0</v>
      </c>
      <c r="BH20" s="159">
        <f>'ENTER DATA HERE'!$F26*'ENTER DATA HERE'!$G26/7*'ENTER DATA HERE'!$S26/tech!$F$20</f>
        <v>0</v>
      </c>
      <c r="BI20" s="159">
        <f>'ENTER DATA HERE'!$F26*'ENTER DATA HERE'!$G26/7*'ENTER DATA HERE'!$S26/tech!$F$20</f>
        <v>0</v>
      </c>
      <c r="BJ20" s="159">
        <f>'ENTER DATA HERE'!$F26*'ENTER DATA HERE'!$G26/7*'ENTER DATA HERE'!$S26/tech!$F$20</f>
        <v>0</v>
      </c>
      <c r="BK20" s="159">
        <f>'ENTER DATA HERE'!$F26*'ENTER DATA HERE'!$G26/7*'ENTER DATA HERE'!$S26/tech!$F$20</f>
        <v>0</v>
      </c>
      <c r="BL20" s="159">
        <f>'ENTER DATA HERE'!$F26*'ENTER DATA HERE'!$G26/7*'ENTER DATA HERE'!$S26/tech!$F$20</f>
        <v>0</v>
      </c>
      <c r="BM20" s="159">
        <f>'ENTER DATA HERE'!$F26*'ENTER DATA HERE'!$G26/7*'ENTER DATA HERE'!$S26/tech!$F$20</f>
        <v>0</v>
      </c>
      <c r="BN20" s="159">
        <f>'ENTER DATA HERE'!$F26*'ENTER DATA HERE'!$G26/7*'ENTER DATA HERE'!$S26/tech!$F$20</f>
        <v>0</v>
      </c>
      <c r="BO20" s="159">
        <f>'ENTER DATA HERE'!$F26*'ENTER DATA HERE'!$G26/7*'ENTER DATA HERE'!$S26/tech!$F$20</f>
        <v>0</v>
      </c>
      <c r="BP20" s="159">
        <f>'ENTER DATA HERE'!$F26*'ENTER DATA HERE'!$G26/7*'ENTER DATA HERE'!$T26/tech!$G$20</f>
        <v>0</v>
      </c>
      <c r="BQ20" s="159">
        <f>'ENTER DATA HERE'!$F26*'ENTER DATA HERE'!$G26/7*'ENTER DATA HERE'!$T26/tech!$G$20</f>
        <v>0</v>
      </c>
      <c r="BR20" s="159">
        <f>'ENTER DATA HERE'!$F26*'ENTER DATA HERE'!$G26/7*'ENTER DATA HERE'!$T26/tech!$G$20</f>
        <v>0</v>
      </c>
      <c r="BS20" s="159">
        <f>'ENTER DATA HERE'!$F26*'ENTER DATA HERE'!$G26/7*'ENTER DATA HERE'!$U26/tech!$H$20</f>
        <v>0</v>
      </c>
      <c r="BT20" s="159">
        <f>'ENTER DATA HERE'!$F26*'ENTER DATA HERE'!$G26/7*'ENTER DATA HERE'!$U26/tech!$H$20</f>
        <v>0</v>
      </c>
      <c r="BU20" s="159">
        <f>'ENTER DATA HERE'!$F26*'ENTER DATA HERE'!$G26/7*'ENTER DATA HERE'!$U26/tech!$H$20</f>
        <v>0</v>
      </c>
    </row>
    <row r="21" spans="1:73" x14ac:dyDescent="0.15">
      <c r="A21" s="165">
        <v>0</v>
      </c>
      <c r="B21" s="159">
        <f>'ENTER DATA HERE'!$F27*'ENTER DATA HERE'!$G27/7*'ENTER DATA HERE'!$K27/tech!$H$20</f>
        <v>0</v>
      </c>
      <c r="C21" s="159">
        <f>'ENTER DATA HERE'!$F27*'ENTER DATA HERE'!$G27/7*'ENTER DATA HERE'!$K27/tech!$H$20</f>
        <v>0</v>
      </c>
      <c r="D21" s="159">
        <f>'ENTER DATA HERE'!$F27*'ENTER DATA HERE'!$G27/7*'ENTER DATA HERE'!$K27/tech!$H$20</f>
        <v>0</v>
      </c>
      <c r="E21" s="159">
        <f>'ENTER DATA HERE'!$F27*'ENTER DATA HERE'!$G27/7*'ENTER DATA HERE'!$K27/tech!$H$20</f>
        <v>0</v>
      </c>
      <c r="F21" s="159">
        <f>'ENTER DATA HERE'!$F27*'ENTER DATA HERE'!$G27/7*'ENTER DATA HERE'!$K27/tech!$H$20</f>
        <v>0</v>
      </c>
      <c r="G21" s="159">
        <f>'ENTER DATA HERE'!$F27*'ENTER DATA HERE'!$G27/7*'ENTER DATA HERE'!$K27/tech!$H$20</f>
        <v>0</v>
      </c>
      <c r="H21" s="159">
        <f>'ENTER DATA HERE'!$F27*'ENTER DATA HERE'!$G27/7*'ENTER DATA HERE'!$H27/tech!$E$20</f>
        <v>0</v>
      </c>
      <c r="I21" s="159">
        <f>'ENTER DATA HERE'!$F27*'ENTER DATA HERE'!$G27/7*'ENTER DATA HERE'!$H27/tech!$E$20</f>
        <v>0</v>
      </c>
      <c r="J21" s="159">
        <f>'ENTER DATA HERE'!$F27*'ENTER DATA HERE'!$G27/7*'ENTER DATA HERE'!$H27/tech!$E$20</f>
        <v>0</v>
      </c>
      <c r="K21" s="159">
        <f>'ENTER DATA HERE'!$F27*'ENTER DATA HERE'!$G27/7*'ENTER DATA HERE'!$I27/tech!$F$20</f>
        <v>0</v>
      </c>
      <c r="L21" s="159">
        <f>'ENTER DATA HERE'!$F27*'ENTER DATA HERE'!$G27/7*'ENTER DATA HERE'!$I27/tech!$F$20</f>
        <v>0</v>
      </c>
      <c r="M21" s="159">
        <f>'ENTER DATA HERE'!$F27*'ENTER DATA HERE'!$G27/7*'ENTER DATA HERE'!$I27/tech!$F$20</f>
        <v>0</v>
      </c>
      <c r="N21" s="159">
        <f>'ENTER DATA HERE'!$F27*'ENTER DATA HERE'!$G27/7*'ENTER DATA HERE'!$I27/tech!$F$20</f>
        <v>0</v>
      </c>
      <c r="O21" s="159">
        <f>'ENTER DATA HERE'!$F27*'ENTER DATA HERE'!$G27/7*'ENTER DATA HERE'!$I27/tech!$F$20</f>
        <v>0</v>
      </c>
      <c r="P21" s="159">
        <f>'ENTER DATA HERE'!$F27*'ENTER DATA HERE'!$G27/7*'ENTER DATA HERE'!$I27/tech!$F$20</f>
        <v>0</v>
      </c>
      <c r="Q21" s="159">
        <f>'ENTER DATA HERE'!$F27*'ENTER DATA HERE'!$G27/7*'ENTER DATA HERE'!$I27/tech!$F$20</f>
        <v>0</v>
      </c>
      <c r="R21" s="159">
        <f>'ENTER DATA HERE'!$F27*'ENTER DATA HERE'!$G27/7*'ENTER DATA HERE'!$I27/tech!$F$20</f>
        <v>0</v>
      </c>
      <c r="S21" s="159">
        <f>'ENTER DATA HERE'!$F27*'ENTER DATA HERE'!$G27/7*'ENTER DATA HERE'!$J27/tech!$G$20</f>
        <v>0</v>
      </c>
      <c r="T21" s="159">
        <f>'ENTER DATA HERE'!$F27*'ENTER DATA HERE'!$G27/7*'ENTER DATA HERE'!$J27/tech!$G$20</f>
        <v>0</v>
      </c>
      <c r="U21" s="159">
        <f>'ENTER DATA HERE'!$F27*'ENTER DATA HERE'!$G27/7*'ENTER DATA HERE'!$J27/tech!$G$20</f>
        <v>0</v>
      </c>
      <c r="V21" s="159">
        <f>'ENTER DATA HERE'!$F27*'ENTER DATA HERE'!$G27/7*'ENTER DATA HERE'!$J27/tech!$G$20</f>
        <v>0</v>
      </c>
      <c r="W21" s="159">
        <f>'ENTER DATA HERE'!$F27*'ENTER DATA HERE'!$G27/7*'ENTER DATA HERE'!$K27/tech!$H$20</f>
        <v>0</v>
      </c>
      <c r="X21" s="159">
        <f>'ENTER DATA HERE'!$F27*'ENTER DATA HERE'!$G27/7*'ENTER DATA HERE'!$K27/tech!$H$20</f>
        <v>0</v>
      </c>
      <c r="Y21" s="159">
        <f>'ENTER DATA HERE'!$F27*'ENTER DATA HERE'!$G27/7*'ENTER DATA HERE'!$K27/tech!$H$20</f>
        <v>0</v>
      </c>
      <c r="Z21" s="159">
        <f>'ENTER DATA HERE'!$F27*'ENTER DATA HERE'!$G27/7*'ENTER DATA HERE'!$P27/tech!$H$20</f>
        <v>0</v>
      </c>
      <c r="AA21" s="159">
        <f>'ENTER DATA HERE'!$F27*'ENTER DATA HERE'!$G27/7*'ENTER DATA HERE'!$P27/tech!$H$20</f>
        <v>0</v>
      </c>
      <c r="AB21" s="159">
        <f>'ENTER DATA HERE'!$F27*'ENTER DATA HERE'!$G27/7*'ENTER DATA HERE'!$P27/tech!$H$20</f>
        <v>0</v>
      </c>
      <c r="AC21" s="159">
        <f>'ENTER DATA HERE'!$F27*'ENTER DATA HERE'!$G27/7*'ENTER DATA HERE'!$P27/tech!$H$20</f>
        <v>0</v>
      </c>
      <c r="AD21" s="159">
        <f>'ENTER DATA HERE'!$F27*'ENTER DATA HERE'!$G27/7*'ENTER DATA HERE'!$P27/tech!$H$20</f>
        <v>0</v>
      </c>
      <c r="AE21" s="159">
        <f>'ENTER DATA HERE'!$F27*'ENTER DATA HERE'!$G27/7*'ENTER DATA HERE'!$P27/tech!$H$20</f>
        <v>0</v>
      </c>
      <c r="AF21" s="159">
        <f>'ENTER DATA HERE'!$F27*'ENTER DATA HERE'!$G27/7*'ENTER DATA HERE'!$M27/tech!$E$20</f>
        <v>0</v>
      </c>
      <c r="AG21" s="159">
        <f>'ENTER DATA HERE'!$F27*'ENTER DATA HERE'!$G27/7*'ENTER DATA HERE'!$M27/tech!$E$20</f>
        <v>0</v>
      </c>
      <c r="AH21" s="159">
        <f>'ENTER DATA HERE'!$F27*'ENTER DATA HERE'!$G27/7*'ENTER DATA HERE'!$M27/tech!$E$20</f>
        <v>0</v>
      </c>
      <c r="AI21" s="159">
        <f>'ENTER DATA HERE'!$F27*'ENTER DATA HERE'!$G27/7*'ENTER DATA HERE'!$N27/tech!$F$20</f>
        <v>0</v>
      </c>
      <c r="AJ21" s="159">
        <f>'ENTER DATA HERE'!$F27*'ENTER DATA HERE'!$G27/7*'ENTER DATA HERE'!$N27/tech!$F$20</f>
        <v>0</v>
      </c>
      <c r="AK21" s="159">
        <f>'ENTER DATA HERE'!$F27*'ENTER DATA HERE'!$G27/7*'ENTER DATA HERE'!$N27/tech!$F$20</f>
        <v>0</v>
      </c>
      <c r="AL21" s="159">
        <f>'ENTER DATA HERE'!$F27*'ENTER DATA HERE'!$G27/7*'ENTER DATA HERE'!$N27/tech!$F$20</f>
        <v>0</v>
      </c>
      <c r="AM21" s="159">
        <f>'ENTER DATA HERE'!$F27*'ENTER DATA HERE'!$G27/7*'ENTER DATA HERE'!$N27/tech!$F$20</f>
        <v>0</v>
      </c>
      <c r="AN21" s="159">
        <f>'ENTER DATA HERE'!$F27*'ENTER DATA HERE'!$G27/7*'ENTER DATA HERE'!$N27/tech!$F$20</f>
        <v>0</v>
      </c>
      <c r="AO21" s="159">
        <f>'ENTER DATA HERE'!$F27*'ENTER DATA HERE'!$G27/7*'ENTER DATA HERE'!$N27/tech!$F$20</f>
        <v>0</v>
      </c>
      <c r="AP21" s="159">
        <f>'ENTER DATA HERE'!$F27*'ENTER DATA HERE'!$G27/7*'ENTER DATA HERE'!$N27/tech!$F$20</f>
        <v>0</v>
      </c>
      <c r="AQ21" s="159">
        <f>'ENTER DATA HERE'!$F27*'ENTER DATA HERE'!$G27/7*'ENTER DATA HERE'!$O27/tech!$G$20</f>
        <v>0</v>
      </c>
      <c r="AR21" s="159">
        <f>'ENTER DATA HERE'!$F27*'ENTER DATA HERE'!$G27/7*'ENTER DATA HERE'!$O27/tech!$G$20</f>
        <v>0</v>
      </c>
      <c r="AS21" s="159">
        <f>'ENTER DATA HERE'!$F27*'ENTER DATA HERE'!$G27/7*'ENTER DATA HERE'!$O27/tech!$G$20</f>
        <v>0</v>
      </c>
      <c r="AT21" s="159">
        <f>'ENTER DATA HERE'!$F27*'ENTER DATA HERE'!$G27/7*'ENTER DATA HERE'!$O27/tech!$G$20</f>
        <v>0</v>
      </c>
      <c r="AU21" s="159">
        <f>'ENTER DATA HERE'!$F27*'ENTER DATA HERE'!$G27/7*'ENTER DATA HERE'!$P27/tech!$H$20</f>
        <v>0</v>
      </c>
      <c r="AV21" s="159">
        <f>'ENTER DATA HERE'!$F27*'ENTER DATA HERE'!$G27/7*'ENTER DATA HERE'!$P27/tech!$H$20</f>
        <v>0</v>
      </c>
      <c r="AW21" s="159">
        <f>'ENTER DATA HERE'!$F27*'ENTER DATA HERE'!$G27/7*'ENTER DATA HERE'!$P27/tech!$H$20</f>
        <v>0</v>
      </c>
      <c r="AX21" s="159">
        <f>'ENTER DATA HERE'!$F27*'ENTER DATA HERE'!$G27/7*'ENTER DATA HERE'!$U27/tech!$H$20</f>
        <v>0</v>
      </c>
      <c r="AY21" s="159">
        <f>'ENTER DATA HERE'!$F27*'ENTER DATA HERE'!$G27/7*'ENTER DATA HERE'!$U27/tech!$H$20</f>
        <v>0</v>
      </c>
      <c r="AZ21" s="159">
        <f>'ENTER DATA HERE'!$F27*'ENTER DATA HERE'!$G27/7*'ENTER DATA HERE'!$U27/tech!$H$20</f>
        <v>0</v>
      </c>
      <c r="BA21" s="159">
        <f>'ENTER DATA HERE'!$F27*'ENTER DATA HERE'!$G27/7*'ENTER DATA HERE'!$U27/tech!$H$20</f>
        <v>0</v>
      </c>
      <c r="BB21" s="159">
        <f>'ENTER DATA HERE'!$F27*'ENTER DATA HERE'!$G27/7*'ENTER DATA HERE'!$U27/tech!$H$20</f>
        <v>0</v>
      </c>
      <c r="BC21" s="159">
        <f>'ENTER DATA HERE'!$F27*'ENTER DATA HERE'!$G27/7*'ENTER DATA HERE'!$U27/tech!$H$20</f>
        <v>0</v>
      </c>
      <c r="BD21" s="159">
        <f>'ENTER DATA HERE'!$F27*'ENTER DATA HERE'!$G27/7*'ENTER DATA HERE'!$R27/tech!$E$20</f>
        <v>0</v>
      </c>
      <c r="BE21" s="159">
        <f>'ENTER DATA HERE'!$F27*'ENTER DATA HERE'!$G27/7*'ENTER DATA HERE'!$R27/tech!$E$20</f>
        <v>0</v>
      </c>
      <c r="BF21" s="159">
        <f>'ENTER DATA HERE'!$F27*'ENTER DATA HERE'!$G27/7*'ENTER DATA HERE'!$R27/tech!$E$20</f>
        <v>0</v>
      </c>
      <c r="BG21" s="159">
        <f>'ENTER DATA HERE'!$F27*'ENTER DATA HERE'!$G27/7*'ENTER DATA HERE'!$S27/tech!$F$20</f>
        <v>0</v>
      </c>
      <c r="BH21" s="159">
        <f>'ENTER DATA HERE'!$F27*'ENTER DATA HERE'!$G27/7*'ENTER DATA HERE'!$S27/tech!$F$20</f>
        <v>0</v>
      </c>
      <c r="BI21" s="159">
        <f>'ENTER DATA HERE'!$F27*'ENTER DATA HERE'!$G27/7*'ENTER DATA HERE'!$S27/tech!$F$20</f>
        <v>0</v>
      </c>
      <c r="BJ21" s="159">
        <f>'ENTER DATA HERE'!$F27*'ENTER DATA HERE'!$G27/7*'ENTER DATA HERE'!$S27/tech!$F$20</f>
        <v>0</v>
      </c>
      <c r="BK21" s="159">
        <f>'ENTER DATA HERE'!$F27*'ENTER DATA HERE'!$G27/7*'ENTER DATA HERE'!$S27/tech!$F$20</f>
        <v>0</v>
      </c>
      <c r="BL21" s="159">
        <f>'ENTER DATA HERE'!$F27*'ENTER DATA HERE'!$G27/7*'ENTER DATA HERE'!$S27/tech!$F$20</f>
        <v>0</v>
      </c>
      <c r="BM21" s="159">
        <f>'ENTER DATA HERE'!$F27*'ENTER DATA HERE'!$G27/7*'ENTER DATA HERE'!$S27/tech!$F$20</f>
        <v>0</v>
      </c>
      <c r="BN21" s="159">
        <f>'ENTER DATA HERE'!$F27*'ENTER DATA HERE'!$G27/7*'ENTER DATA HERE'!$S27/tech!$F$20</f>
        <v>0</v>
      </c>
      <c r="BO21" s="159">
        <f>'ENTER DATA HERE'!$F27*'ENTER DATA HERE'!$G27/7*'ENTER DATA HERE'!$S27/tech!$F$20</f>
        <v>0</v>
      </c>
      <c r="BP21" s="159">
        <f>'ENTER DATA HERE'!$F27*'ENTER DATA HERE'!$G27/7*'ENTER DATA HERE'!$T27/tech!$G$20</f>
        <v>0</v>
      </c>
      <c r="BQ21" s="159">
        <f>'ENTER DATA HERE'!$F27*'ENTER DATA HERE'!$G27/7*'ENTER DATA HERE'!$T27/tech!$G$20</f>
        <v>0</v>
      </c>
      <c r="BR21" s="159">
        <f>'ENTER DATA HERE'!$F27*'ENTER DATA HERE'!$G27/7*'ENTER DATA HERE'!$T27/tech!$G$20</f>
        <v>0</v>
      </c>
      <c r="BS21" s="159">
        <f>'ENTER DATA HERE'!$F27*'ENTER DATA HERE'!$G27/7*'ENTER DATA HERE'!$U27/tech!$H$20</f>
        <v>0</v>
      </c>
      <c r="BT21" s="159">
        <f>'ENTER DATA HERE'!$F27*'ENTER DATA HERE'!$G27/7*'ENTER DATA HERE'!$U27/tech!$H$20</f>
        <v>0</v>
      </c>
      <c r="BU21" s="159">
        <f>'ENTER DATA HERE'!$F27*'ENTER DATA HERE'!$G27/7*'ENTER DATA HERE'!$U27/tech!$H$20</f>
        <v>0</v>
      </c>
    </row>
    <row r="22" spans="1:73" x14ac:dyDescent="0.15">
      <c r="A22" s="165">
        <v>0</v>
      </c>
      <c r="B22" s="159">
        <f>'ENTER DATA HERE'!$F28*'ENTER DATA HERE'!$G28/7*'ENTER DATA HERE'!$K28/tech!$H$20</f>
        <v>0</v>
      </c>
      <c r="C22" s="159">
        <f>'ENTER DATA HERE'!$F28*'ENTER DATA HERE'!$G28/7*'ENTER DATA HERE'!$K28/tech!$H$20</f>
        <v>0</v>
      </c>
      <c r="D22" s="159">
        <f>'ENTER DATA HERE'!$F28*'ENTER DATA HERE'!$G28/7*'ENTER DATA HERE'!$K28/tech!$H$20</f>
        <v>0</v>
      </c>
      <c r="E22" s="159">
        <f>'ENTER DATA HERE'!$F28*'ENTER DATA HERE'!$G28/7*'ENTER DATA HERE'!$K28/tech!$H$20</f>
        <v>0</v>
      </c>
      <c r="F22" s="159">
        <f>'ENTER DATA HERE'!$F28*'ENTER DATA HERE'!$G28/7*'ENTER DATA HERE'!$K28/tech!$H$20</f>
        <v>0</v>
      </c>
      <c r="G22" s="159">
        <f>'ENTER DATA HERE'!$F28*'ENTER DATA HERE'!$G28/7*'ENTER DATA HERE'!$K28/tech!$H$20</f>
        <v>0</v>
      </c>
      <c r="H22" s="159">
        <f>'ENTER DATA HERE'!$F28*'ENTER DATA HERE'!$G28/7*'ENTER DATA HERE'!$H28/tech!$E$20</f>
        <v>0</v>
      </c>
      <c r="I22" s="159">
        <f>'ENTER DATA HERE'!$F28*'ENTER DATA HERE'!$G28/7*'ENTER DATA HERE'!$H28/tech!$E$20</f>
        <v>0</v>
      </c>
      <c r="J22" s="159">
        <f>'ENTER DATA HERE'!$F28*'ENTER DATA HERE'!$G28/7*'ENTER DATA HERE'!$H28/tech!$E$20</f>
        <v>0</v>
      </c>
      <c r="K22" s="159">
        <f>'ENTER DATA HERE'!$F28*'ENTER DATA HERE'!$G28/7*'ENTER DATA HERE'!$I28/tech!$F$20</f>
        <v>0</v>
      </c>
      <c r="L22" s="159">
        <f>'ENTER DATA HERE'!$F28*'ENTER DATA HERE'!$G28/7*'ENTER DATA HERE'!$I28/tech!$F$20</f>
        <v>0</v>
      </c>
      <c r="M22" s="159">
        <f>'ENTER DATA HERE'!$F28*'ENTER DATA HERE'!$G28/7*'ENTER DATA HERE'!$I28/tech!$F$20</f>
        <v>0</v>
      </c>
      <c r="N22" s="159">
        <f>'ENTER DATA HERE'!$F28*'ENTER DATA HERE'!$G28/7*'ENTER DATA HERE'!$I28/tech!$F$20</f>
        <v>0</v>
      </c>
      <c r="O22" s="159">
        <f>'ENTER DATA HERE'!$F28*'ENTER DATA HERE'!$G28/7*'ENTER DATA HERE'!$I28/tech!$F$20</f>
        <v>0</v>
      </c>
      <c r="P22" s="159">
        <f>'ENTER DATA HERE'!$F28*'ENTER DATA HERE'!$G28/7*'ENTER DATA HERE'!$I28/tech!$F$20</f>
        <v>0</v>
      </c>
      <c r="Q22" s="159">
        <f>'ENTER DATA HERE'!$F28*'ENTER DATA HERE'!$G28/7*'ENTER DATA HERE'!$I28/tech!$F$20</f>
        <v>0</v>
      </c>
      <c r="R22" s="159">
        <f>'ENTER DATA HERE'!$F28*'ENTER DATA HERE'!$G28/7*'ENTER DATA HERE'!$I28/tech!$F$20</f>
        <v>0</v>
      </c>
      <c r="S22" s="159">
        <f>'ENTER DATA HERE'!$F28*'ENTER DATA HERE'!$G28/7*'ENTER DATA HERE'!$J28/tech!$G$20</f>
        <v>0</v>
      </c>
      <c r="T22" s="159">
        <f>'ENTER DATA HERE'!$F28*'ENTER DATA HERE'!$G28/7*'ENTER DATA HERE'!$J28/tech!$G$20</f>
        <v>0</v>
      </c>
      <c r="U22" s="159">
        <f>'ENTER DATA HERE'!$F28*'ENTER DATA HERE'!$G28/7*'ENTER DATA HERE'!$J28/tech!$G$20</f>
        <v>0</v>
      </c>
      <c r="V22" s="159">
        <f>'ENTER DATA HERE'!$F28*'ENTER DATA HERE'!$G28/7*'ENTER DATA HERE'!$J28/tech!$G$20</f>
        <v>0</v>
      </c>
      <c r="W22" s="159">
        <f>'ENTER DATA HERE'!$F28*'ENTER DATA HERE'!$G28/7*'ENTER DATA HERE'!$K28/tech!$H$20</f>
        <v>0</v>
      </c>
      <c r="X22" s="159">
        <f>'ENTER DATA HERE'!$F28*'ENTER DATA HERE'!$G28/7*'ENTER DATA HERE'!$K28/tech!$H$20</f>
        <v>0</v>
      </c>
      <c r="Y22" s="159">
        <f>'ENTER DATA HERE'!$F28*'ENTER DATA HERE'!$G28/7*'ENTER DATA HERE'!$K28/tech!$H$20</f>
        <v>0</v>
      </c>
      <c r="Z22" s="159">
        <f>'ENTER DATA HERE'!$F28*'ENTER DATA HERE'!$G28/7*'ENTER DATA HERE'!$P28/tech!$H$20</f>
        <v>0</v>
      </c>
      <c r="AA22" s="159">
        <f>'ENTER DATA HERE'!$F28*'ENTER DATA HERE'!$G28/7*'ENTER DATA HERE'!$P28/tech!$H$20</f>
        <v>0</v>
      </c>
      <c r="AB22" s="159">
        <f>'ENTER DATA HERE'!$F28*'ENTER DATA HERE'!$G28/7*'ENTER DATA HERE'!$P28/tech!$H$20</f>
        <v>0</v>
      </c>
      <c r="AC22" s="159">
        <f>'ENTER DATA HERE'!$F28*'ENTER DATA HERE'!$G28/7*'ENTER DATA HERE'!$P28/tech!$H$20</f>
        <v>0</v>
      </c>
      <c r="AD22" s="159">
        <f>'ENTER DATA HERE'!$F28*'ENTER DATA HERE'!$G28/7*'ENTER DATA HERE'!$P28/tech!$H$20</f>
        <v>0</v>
      </c>
      <c r="AE22" s="159">
        <f>'ENTER DATA HERE'!$F28*'ENTER DATA HERE'!$G28/7*'ENTER DATA HERE'!$P28/tech!$H$20</f>
        <v>0</v>
      </c>
      <c r="AF22" s="159">
        <f>'ENTER DATA HERE'!$F28*'ENTER DATA HERE'!$G28/7*'ENTER DATA HERE'!$M28/tech!$E$20</f>
        <v>0</v>
      </c>
      <c r="AG22" s="159">
        <f>'ENTER DATA HERE'!$F28*'ENTER DATA HERE'!$G28/7*'ENTER DATA HERE'!$M28/tech!$E$20</f>
        <v>0</v>
      </c>
      <c r="AH22" s="159">
        <f>'ENTER DATA HERE'!$F28*'ENTER DATA HERE'!$G28/7*'ENTER DATA HERE'!$M28/tech!$E$20</f>
        <v>0</v>
      </c>
      <c r="AI22" s="159">
        <f>'ENTER DATA HERE'!$F28*'ENTER DATA HERE'!$G28/7*'ENTER DATA HERE'!$N28/tech!$F$20</f>
        <v>0</v>
      </c>
      <c r="AJ22" s="159">
        <f>'ENTER DATA HERE'!$F28*'ENTER DATA HERE'!$G28/7*'ENTER DATA HERE'!$N28/tech!$F$20</f>
        <v>0</v>
      </c>
      <c r="AK22" s="159">
        <f>'ENTER DATA HERE'!$F28*'ENTER DATA HERE'!$G28/7*'ENTER DATA HERE'!$N28/tech!$F$20</f>
        <v>0</v>
      </c>
      <c r="AL22" s="159">
        <f>'ENTER DATA HERE'!$F28*'ENTER DATA HERE'!$G28/7*'ENTER DATA HERE'!$N28/tech!$F$20</f>
        <v>0</v>
      </c>
      <c r="AM22" s="159">
        <f>'ENTER DATA HERE'!$F28*'ENTER DATA HERE'!$G28/7*'ENTER DATA HERE'!$N28/tech!$F$20</f>
        <v>0</v>
      </c>
      <c r="AN22" s="159">
        <f>'ENTER DATA HERE'!$F28*'ENTER DATA HERE'!$G28/7*'ENTER DATA HERE'!$N28/tech!$F$20</f>
        <v>0</v>
      </c>
      <c r="AO22" s="159">
        <f>'ENTER DATA HERE'!$F28*'ENTER DATA HERE'!$G28/7*'ENTER DATA HERE'!$N28/tech!$F$20</f>
        <v>0</v>
      </c>
      <c r="AP22" s="159">
        <f>'ENTER DATA HERE'!$F28*'ENTER DATA HERE'!$G28/7*'ENTER DATA HERE'!$N28/tech!$F$20</f>
        <v>0</v>
      </c>
      <c r="AQ22" s="159">
        <f>'ENTER DATA HERE'!$F28*'ENTER DATA HERE'!$G28/7*'ENTER DATA HERE'!$O28/tech!$G$20</f>
        <v>0</v>
      </c>
      <c r="AR22" s="159">
        <f>'ENTER DATA HERE'!$F28*'ENTER DATA HERE'!$G28/7*'ENTER DATA HERE'!$O28/tech!$G$20</f>
        <v>0</v>
      </c>
      <c r="AS22" s="159">
        <f>'ENTER DATA HERE'!$F28*'ENTER DATA HERE'!$G28/7*'ENTER DATA HERE'!$O28/tech!$G$20</f>
        <v>0</v>
      </c>
      <c r="AT22" s="159">
        <f>'ENTER DATA HERE'!$F28*'ENTER DATA HERE'!$G28/7*'ENTER DATA HERE'!$O28/tech!$G$20</f>
        <v>0</v>
      </c>
      <c r="AU22" s="159">
        <f>'ENTER DATA HERE'!$F28*'ENTER DATA HERE'!$G28/7*'ENTER DATA HERE'!$P28/tech!$H$20</f>
        <v>0</v>
      </c>
      <c r="AV22" s="159">
        <f>'ENTER DATA HERE'!$F28*'ENTER DATA HERE'!$G28/7*'ENTER DATA HERE'!$P28/tech!$H$20</f>
        <v>0</v>
      </c>
      <c r="AW22" s="159">
        <f>'ENTER DATA HERE'!$F28*'ENTER DATA HERE'!$G28/7*'ENTER DATA HERE'!$P28/tech!$H$20</f>
        <v>0</v>
      </c>
      <c r="AX22" s="159">
        <f>'ENTER DATA HERE'!$F28*'ENTER DATA HERE'!$G28/7*'ENTER DATA HERE'!$U28/tech!$H$20</f>
        <v>0</v>
      </c>
      <c r="AY22" s="159">
        <f>'ENTER DATA HERE'!$F28*'ENTER DATA HERE'!$G28/7*'ENTER DATA HERE'!$U28/tech!$H$20</f>
        <v>0</v>
      </c>
      <c r="AZ22" s="159">
        <f>'ENTER DATA HERE'!$F28*'ENTER DATA HERE'!$G28/7*'ENTER DATA HERE'!$U28/tech!$H$20</f>
        <v>0</v>
      </c>
      <c r="BA22" s="159">
        <f>'ENTER DATA HERE'!$F28*'ENTER DATA HERE'!$G28/7*'ENTER DATA HERE'!$U28/tech!$H$20</f>
        <v>0</v>
      </c>
      <c r="BB22" s="159">
        <f>'ENTER DATA HERE'!$F28*'ENTER DATA HERE'!$G28/7*'ENTER DATA HERE'!$U28/tech!$H$20</f>
        <v>0</v>
      </c>
      <c r="BC22" s="159">
        <f>'ENTER DATA HERE'!$F28*'ENTER DATA HERE'!$G28/7*'ENTER DATA HERE'!$U28/tech!$H$20</f>
        <v>0</v>
      </c>
      <c r="BD22" s="159">
        <f>'ENTER DATA HERE'!$F28*'ENTER DATA HERE'!$G28/7*'ENTER DATA HERE'!$R28/tech!$E$20</f>
        <v>0</v>
      </c>
      <c r="BE22" s="159">
        <f>'ENTER DATA HERE'!$F28*'ENTER DATA HERE'!$G28/7*'ENTER DATA HERE'!$R28/tech!$E$20</f>
        <v>0</v>
      </c>
      <c r="BF22" s="159">
        <f>'ENTER DATA HERE'!$F28*'ENTER DATA HERE'!$G28/7*'ENTER DATA HERE'!$R28/tech!$E$20</f>
        <v>0</v>
      </c>
      <c r="BG22" s="159">
        <f>'ENTER DATA HERE'!$F28*'ENTER DATA HERE'!$G28/7*'ENTER DATA HERE'!$S28/tech!$F$20</f>
        <v>0</v>
      </c>
      <c r="BH22" s="159">
        <f>'ENTER DATA HERE'!$F28*'ENTER DATA HERE'!$G28/7*'ENTER DATA HERE'!$S28/tech!$F$20</f>
        <v>0</v>
      </c>
      <c r="BI22" s="159">
        <f>'ENTER DATA HERE'!$F28*'ENTER DATA HERE'!$G28/7*'ENTER DATA HERE'!$S28/tech!$F$20</f>
        <v>0</v>
      </c>
      <c r="BJ22" s="159">
        <f>'ENTER DATA HERE'!$F28*'ENTER DATA HERE'!$G28/7*'ENTER DATA HERE'!$S28/tech!$F$20</f>
        <v>0</v>
      </c>
      <c r="BK22" s="159">
        <f>'ENTER DATA HERE'!$F28*'ENTER DATA HERE'!$G28/7*'ENTER DATA HERE'!$S28/tech!$F$20</f>
        <v>0</v>
      </c>
      <c r="BL22" s="159">
        <f>'ENTER DATA HERE'!$F28*'ENTER DATA HERE'!$G28/7*'ENTER DATA HERE'!$S28/tech!$F$20</f>
        <v>0</v>
      </c>
      <c r="BM22" s="159">
        <f>'ENTER DATA HERE'!$F28*'ENTER DATA HERE'!$G28/7*'ENTER DATA HERE'!$S28/tech!$F$20</f>
        <v>0</v>
      </c>
      <c r="BN22" s="159">
        <f>'ENTER DATA HERE'!$F28*'ENTER DATA HERE'!$G28/7*'ENTER DATA HERE'!$S28/tech!$F$20</f>
        <v>0</v>
      </c>
      <c r="BO22" s="159">
        <f>'ENTER DATA HERE'!$F28*'ENTER DATA HERE'!$G28/7*'ENTER DATA HERE'!$S28/tech!$F$20</f>
        <v>0</v>
      </c>
      <c r="BP22" s="159">
        <f>'ENTER DATA HERE'!$F28*'ENTER DATA HERE'!$G28/7*'ENTER DATA HERE'!$T28/tech!$G$20</f>
        <v>0</v>
      </c>
      <c r="BQ22" s="159">
        <f>'ENTER DATA HERE'!$F28*'ENTER DATA HERE'!$G28/7*'ENTER DATA HERE'!$T28/tech!$G$20</f>
        <v>0</v>
      </c>
      <c r="BR22" s="159">
        <f>'ENTER DATA HERE'!$F28*'ENTER DATA HERE'!$G28/7*'ENTER DATA HERE'!$T28/tech!$G$20</f>
        <v>0</v>
      </c>
      <c r="BS22" s="159">
        <f>'ENTER DATA HERE'!$F28*'ENTER DATA HERE'!$G28/7*'ENTER DATA HERE'!$U28/tech!$H$20</f>
        <v>0</v>
      </c>
      <c r="BT22" s="159">
        <f>'ENTER DATA HERE'!$F28*'ENTER DATA HERE'!$G28/7*'ENTER DATA HERE'!$U28/tech!$H$20</f>
        <v>0</v>
      </c>
      <c r="BU22" s="159">
        <f>'ENTER DATA HERE'!$F28*'ENTER DATA HERE'!$G28/7*'ENTER DATA HERE'!$U28/tech!$H$20</f>
        <v>0</v>
      </c>
    </row>
    <row r="23" spans="1:73" x14ac:dyDescent="0.15">
      <c r="A23" s="165">
        <v>0</v>
      </c>
      <c r="B23" s="159">
        <f>'ENTER DATA HERE'!$F29*'ENTER DATA HERE'!$G29/7*'ENTER DATA HERE'!$K29/tech!$H$20</f>
        <v>0</v>
      </c>
      <c r="C23" s="159">
        <f>'ENTER DATA HERE'!$F29*'ENTER DATA HERE'!$G29/7*'ENTER DATA HERE'!$K29/tech!$H$20</f>
        <v>0</v>
      </c>
      <c r="D23" s="159">
        <f>'ENTER DATA HERE'!$F29*'ENTER DATA HERE'!$G29/7*'ENTER DATA HERE'!$K29/tech!$H$20</f>
        <v>0</v>
      </c>
      <c r="E23" s="159">
        <f>'ENTER DATA HERE'!$F29*'ENTER DATA HERE'!$G29/7*'ENTER DATA HERE'!$K29/tech!$H$20</f>
        <v>0</v>
      </c>
      <c r="F23" s="159">
        <f>'ENTER DATA HERE'!$F29*'ENTER DATA HERE'!$G29/7*'ENTER DATA HERE'!$K29/tech!$H$20</f>
        <v>0</v>
      </c>
      <c r="G23" s="159">
        <f>'ENTER DATA HERE'!$F29*'ENTER DATA HERE'!$G29/7*'ENTER DATA HERE'!$K29/tech!$H$20</f>
        <v>0</v>
      </c>
      <c r="H23" s="159">
        <f>'ENTER DATA HERE'!$F29*'ENTER DATA HERE'!$G29/7*'ENTER DATA HERE'!$H29/tech!$E$20</f>
        <v>0</v>
      </c>
      <c r="I23" s="159">
        <f>'ENTER DATA HERE'!$F29*'ENTER DATA HERE'!$G29/7*'ENTER DATA HERE'!$H29/tech!$E$20</f>
        <v>0</v>
      </c>
      <c r="J23" s="159">
        <f>'ENTER DATA HERE'!$F29*'ENTER DATA HERE'!$G29/7*'ENTER DATA HERE'!$H29/tech!$E$20</f>
        <v>0</v>
      </c>
      <c r="K23" s="159">
        <f>'ENTER DATA HERE'!$F29*'ENTER DATA HERE'!$G29/7*'ENTER DATA HERE'!$I29/tech!$F$20</f>
        <v>0</v>
      </c>
      <c r="L23" s="159">
        <f>'ENTER DATA HERE'!$F29*'ENTER DATA HERE'!$G29/7*'ENTER DATA HERE'!$I29/tech!$F$20</f>
        <v>0</v>
      </c>
      <c r="M23" s="159">
        <f>'ENTER DATA HERE'!$F29*'ENTER DATA HERE'!$G29/7*'ENTER DATA HERE'!$I29/tech!$F$20</f>
        <v>0</v>
      </c>
      <c r="N23" s="159">
        <f>'ENTER DATA HERE'!$F29*'ENTER DATA HERE'!$G29/7*'ENTER DATA HERE'!$I29/tech!$F$20</f>
        <v>0</v>
      </c>
      <c r="O23" s="159">
        <f>'ENTER DATA HERE'!$F29*'ENTER DATA HERE'!$G29/7*'ENTER DATA HERE'!$I29/tech!$F$20</f>
        <v>0</v>
      </c>
      <c r="P23" s="159">
        <f>'ENTER DATA HERE'!$F29*'ENTER DATA HERE'!$G29/7*'ENTER DATA HERE'!$I29/tech!$F$20</f>
        <v>0</v>
      </c>
      <c r="Q23" s="159">
        <f>'ENTER DATA HERE'!$F29*'ENTER DATA HERE'!$G29/7*'ENTER DATA HERE'!$I29/tech!$F$20</f>
        <v>0</v>
      </c>
      <c r="R23" s="159">
        <f>'ENTER DATA HERE'!$F29*'ENTER DATA HERE'!$G29/7*'ENTER DATA HERE'!$I29/tech!$F$20</f>
        <v>0</v>
      </c>
      <c r="S23" s="159">
        <f>'ENTER DATA HERE'!$F29*'ENTER DATA HERE'!$G29/7*'ENTER DATA HERE'!$J29/tech!$G$20</f>
        <v>0</v>
      </c>
      <c r="T23" s="159">
        <f>'ENTER DATA HERE'!$F29*'ENTER DATA HERE'!$G29/7*'ENTER DATA HERE'!$J29/tech!$G$20</f>
        <v>0</v>
      </c>
      <c r="U23" s="159">
        <f>'ENTER DATA HERE'!$F29*'ENTER DATA HERE'!$G29/7*'ENTER DATA HERE'!$J29/tech!$G$20</f>
        <v>0</v>
      </c>
      <c r="V23" s="159">
        <f>'ENTER DATA HERE'!$F29*'ENTER DATA HERE'!$G29/7*'ENTER DATA HERE'!$J29/tech!$G$20</f>
        <v>0</v>
      </c>
      <c r="W23" s="159">
        <f>'ENTER DATA HERE'!$F29*'ENTER DATA HERE'!$G29/7*'ENTER DATA HERE'!$K29/tech!$H$20</f>
        <v>0</v>
      </c>
      <c r="X23" s="159">
        <f>'ENTER DATA HERE'!$F29*'ENTER DATA HERE'!$G29/7*'ENTER DATA HERE'!$K29/tech!$H$20</f>
        <v>0</v>
      </c>
      <c r="Y23" s="159">
        <f>'ENTER DATA HERE'!$F29*'ENTER DATA HERE'!$G29/7*'ENTER DATA HERE'!$K29/tech!$H$20</f>
        <v>0</v>
      </c>
      <c r="Z23" s="159">
        <f>'ENTER DATA HERE'!$F29*'ENTER DATA HERE'!$G29/7*'ENTER DATA HERE'!$P29/tech!$H$20</f>
        <v>0</v>
      </c>
      <c r="AA23" s="159">
        <f>'ENTER DATA HERE'!$F29*'ENTER DATA HERE'!$G29/7*'ENTER DATA HERE'!$P29/tech!$H$20</f>
        <v>0</v>
      </c>
      <c r="AB23" s="159">
        <f>'ENTER DATA HERE'!$F29*'ENTER DATA HERE'!$G29/7*'ENTER DATA HERE'!$P29/tech!$H$20</f>
        <v>0</v>
      </c>
      <c r="AC23" s="159">
        <f>'ENTER DATA HERE'!$F29*'ENTER DATA HERE'!$G29/7*'ENTER DATA HERE'!$P29/tech!$H$20</f>
        <v>0</v>
      </c>
      <c r="AD23" s="159">
        <f>'ENTER DATA HERE'!$F29*'ENTER DATA HERE'!$G29/7*'ENTER DATA HERE'!$P29/tech!$H$20</f>
        <v>0</v>
      </c>
      <c r="AE23" s="159">
        <f>'ENTER DATA HERE'!$F29*'ENTER DATA HERE'!$G29/7*'ENTER DATA HERE'!$P29/tech!$H$20</f>
        <v>0</v>
      </c>
      <c r="AF23" s="159">
        <f>'ENTER DATA HERE'!$F29*'ENTER DATA HERE'!$G29/7*'ENTER DATA HERE'!$M29/tech!$E$20</f>
        <v>0</v>
      </c>
      <c r="AG23" s="159">
        <f>'ENTER DATA HERE'!$F29*'ENTER DATA HERE'!$G29/7*'ENTER DATA HERE'!$M29/tech!$E$20</f>
        <v>0</v>
      </c>
      <c r="AH23" s="159">
        <f>'ENTER DATA HERE'!$F29*'ENTER DATA HERE'!$G29/7*'ENTER DATA HERE'!$M29/tech!$E$20</f>
        <v>0</v>
      </c>
      <c r="AI23" s="159">
        <f>'ENTER DATA HERE'!$F29*'ENTER DATA HERE'!$G29/7*'ENTER DATA HERE'!$N29/tech!$F$20</f>
        <v>0</v>
      </c>
      <c r="AJ23" s="159">
        <f>'ENTER DATA HERE'!$F29*'ENTER DATA HERE'!$G29/7*'ENTER DATA HERE'!$N29/tech!$F$20</f>
        <v>0</v>
      </c>
      <c r="AK23" s="159">
        <f>'ENTER DATA HERE'!$F29*'ENTER DATA HERE'!$G29/7*'ENTER DATA HERE'!$N29/tech!$F$20</f>
        <v>0</v>
      </c>
      <c r="AL23" s="159">
        <f>'ENTER DATA HERE'!$F29*'ENTER DATA HERE'!$G29/7*'ENTER DATA HERE'!$N29/tech!$F$20</f>
        <v>0</v>
      </c>
      <c r="AM23" s="159">
        <f>'ENTER DATA HERE'!$F29*'ENTER DATA HERE'!$G29/7*'ENTER DATA HERE'!$N29/tech!$F$20</f>
        <v>0</v>
      </c>
      <c r="AN23" s="159">
        <f>'ENTER DATA HERE'!$F29*'ENTER DATA HERE'!$G29/7*'ENTER DATA HERE'!$N29/tech!$F$20</f>
        <v>0</v>
      </c>
      <c r="AO23" s="159">
        <f>'ENTER DATA HERE'!$F29*'ENTER DATA HERE'!$G29/7*'ENTER DATA HERE'!$N29/tech!$F$20</f>
        <v>0</v>
      </c>
      <c r="AP23" s="159">
        <f>'ENTER DATA HERE'!$F29*'ENTER DATA HERE'!$G29/7*'ENTER DATA HERE'!$N29/tech!$F$20</f>
        <v>0</v>
      </c>
      <c r="AQ23" s="159">
        <f>'ENTER DATA HERE'!$F29*'ENTER DATA HERE'!$G29/7*'ENTER DATA HERE'!$O29/tech!$G$20</f>
        <v>0</v>
      </c>
      <c r="AR23" s="159">
        <f>'ENTER DATA HERE'!$F29*'ENTER DATA HERE'!$G29/7*'ENTER DATA HERE'!$O29/tech!$G$20</f>
        <v>0</v>
      </c>
      <c r="AS23" s="159">
        <f>'ENTER DATA HERE'!$F29*'ENTER DATA HERE'!$G29/7*'ENTER DATA HERE'!$O29/tech!$G$20</f>
        <v>0</v>
      </c>
      <c r="AT23" s="159">
        <f>'ENTER DATA HERE'!$F29*'ENTER DATA HERE'!$G29/7*'ENTER DATA HERE'!$O29/tech!$G$20</f>
        <v>0</v>
      </c>
      <c r="AU23" s="159">
        <f>'ENTER DATA HERE'!$F29*'ENTER DATA HERE'!$G29/7*'ENTER DATA HERE'!$P29/tech!$H$20</f>
        <v>0</v>
      </c>
      <c r="AV23" s="159">
        <f>'ENTER DATA HERE'!$F29*'ENTER DATA HERE'!$G29/7*'ENTER DATA HERE'!$P29/tech!$H$20</f>
        <v>0</v>
      </c>
      <c r="AW23" s="159">
        <f>'ENTER DATA HERE'!$F29*'ENTER DATA HERE'!$G29/7*'ENTER DATA HERE'!$P29/tech!$H$20</f>
        <v>0</v>
      </c>
      <c r="AX23" s="159">
        <f>'ENTER DATA HERE'!$F29*'ENTER DATA HERE'!$G29/7*'ENTER DATA HERE'!$U29/tech!$H$20</f>
        <v>0</v>
      </c>
      <c r="AY23" s="159">
        <f>'ENTER DATA HERE'!$F29*'ENTER DATA HERE'!$G29/7*'ENTER DATA HERE'!$U29/tech!$H$20</f>
        <v>0</v>
      </c>
      <c r="AZ23" s="159">
        <f>'ENTER DATA HERE'!$F29*'ENTER DATA HERE'!$G29/7*'ENTER DATA HERE'!$U29/tech!$H$20</f>
        <v>0</v>
      </c>
      <c r="BA23" s="159">
        <f>'ENTER DATA HERE'!$F29*'ENTER DATA HERE'!$G29/7*'ENTER DATA HERE'!$U29/tech!$H$20</f>
        <v>0</v>
      </c>
      <c r="BB23" s="159">
        <f>'ENTER DATA HERE'!$F29*'ENTER DATA HERE'!$G29/7*'ENTER DATA HERE'!$U29/tech!$H$20</f>
        <v>0</v>
      </c>
      <c r="BC23" s="159">
        <f>'ENTER DATA HERE'!$F29*'ENTER DATA HERE'!$G29/7*'ENTER DATA HERE'!$U29/tech!$H$20</f>
        <v>0</v>
      </c>
      <c r="BD23" s="159">
        <f>'ENTER DATA HERE'!$F29*'ENTER DATA HERE'!$G29/7*'ENTER DATA HERE'!$R29/tech!$E$20</f>
        <v>0</v>
      </c>
      <c r="BE23" s="159">
        <f>'ENTER DATA HERE'!$F29*'ENTER DATA HERE'!$G29/7*'ENTER DATA HERE'!$R29/tech!$E$20</f>
        <v>0</v>
      </c>
      <c r="BF23" s="159">
        <f>'ENTER DATA HERE'!$F29*'ENTER DATA HERE'!$G29/7*'ENTER DATA HERE'!$R29/tech!$E$20</f>
        <v>0</v>
      </c>
      <c r="BG23" s="159">
        <f>'ENTER DATA HERE'!$F29*'ENTER DATA HERE'!$G29/7*'ENTER DATA HERE'!$S29/tech!$F$20</f>
        <v>0</v>
      </c>
      <c r="BH23" s="159">
        <f>'ENTER DATA HERE'!$F29*'ENTER DATA HERE'!$G29/7*'ENTER DATA HERE'!$S29/tech!$F$20</f>
        <v>0</v>
      </c>
      <c r="BI23" s="159">
        <f>'ENTER DATA HERE'!$F29*'ENTER DATA HERE'!$G29/7*'ENTER DATA HERE'!$S29/tech!$F$20</f>
        <v>0</v>
      </c>
      <c r="BJ23" s="159">
        <f>'ENTER DATA HERE'!$F29*'ENTER DATA HERE'!$G29/7*'ENTER DATA HERE'!$S29/tech!$F$20</f>
        <v>0</v>
      </c>
      <c r="BK23" s="159">
        <f>'ENTER DATA HERE'!$F29*'ENTER DATA HERE'!$G29/7*'ENTER DATA HERE'!$S29/tech!$F$20</f>
        <v>0</v>
      </c>
      <c r="BL23" s="159">
        <f>'ENTER DATA HERE'!$F29*'ENTER DATA HERE'!$G29/7*'ENTER DATA HERE'!$S29/tech!$F$20</f>
        <v>0</v>
      </c>
      <c r="BM23" s="159">
        <f>'ENTER DATA HERE'!$F29*'ENTER DATA HERE'!$G29/7*'ENTER DATA HERE'!$S29/tech!$F$20</f>
        <v>0</v>
      </c>
      <c r="BN23" s="159">
        <f>'ENTER DATA HERE'!$F29*'ENTER DATA HERE'!$G29/7*'ENTER DATA HERE'!$S29/tech!$F$20</f>
        <v>0</v>
      </c>
      <c r="BO23" s="159">
        <f>'ENTER DATA HERE'!$F29*'ENTER DATA HERE'!$G29/7*'ENTER DATA HERE'!$S29/tech!$F$20</f>
        <v>0</v>
      </c>
      <c r="BP23" s="159">
        <f>'ENTER DATA HERE'!$F29*'ENTER DATA HERE'!$G29/7*'ENTER DATA HERE'!$T29/tech!$G$20</f>
        <v>0</v>
      </c>
      <c r="BQ23" s="159">
        <f>'ENTER DATA HERE'!$F29*'ENTER DATA HERE'!$G29/7*'ENTER DATA HERE'!$T29/tech!$G$20</f>
        <v>0</v>
      </c>
      <c r="BR23" s="159">
        <f>'ENTER DATA HERE'!$F29*'ENTER DATA HERE'!$G29/7*'ENTER DATA HERE'!$T29/tech!$G$20</f>
        <v>0</v>
      </c>
      <c r="BS23" s="159">
        <f>'ENTER DATA HERE'!$F29*'ENTER DATA HERE'!$G29/7*'ENTER DATA HERE'!$U29/tech!$H$20</f>
        <v>0</v>
      </c>
      <c r="BT23" s="159">
        <f>'ENTER DATA HERE'!$F29*'ENTER DATA HERE'!$G29/7*'ENTER DATA HERE'!$U29/tech!$H$20</f>
        <v>0</v>
      </c>
      <c r="BU23" s="159">
        <f>'ENTER DATA HERE'!$F29*'ENTER DATA HERE'!$G29/7*'ENTER DATA HERE'!$U29/tech!$H$20</f>
        <v>0</v>
      </c>
    </row>
    <row r="24" spans="1:73" x14ac:dyDescent="0.15">
      <c r="A24" s="165">
        <v>0</v>
      </c>
      <c r="B24" s="159">
        <f>'ENTER DATA HERE'!$F30*'ENTER DATA HERE'!$G30/7*'ENTER DATA HERE'!$K30/tech!$H$20</f>
        <v>0</v>
      </c>
      <c r="C24" s="159">
        <f>'ENTER DATA HERE'!$F30*'ENTER DATA HERE'!$G30/7*'ENTER DATA HERE'!$K30/tech!$H$20</f>
        <v>0</v>
      </c>
      <c r="D24" s="159">
        <f>'ENTER DATA HERE'!$F30*'ENTER DATA HERE'!$G30/7*'ENTER DATA HERE'!$K30/tech!$H$20</f>
        <v>0</v>
      </c>
      <c r="E24" s="159">
        <f>'ENTER DATA HERE'!$F30*'ENTER DATA HERE'!$G30/7*'ENTER DATA HERE'!$K30/tech!$H$20</f>
        <v>0</v>
      </c>
      <c r="F24" s="159">
        <f>'ENTER DATA HERE'!$F30*'ENTER DATA HERE'!$G30/7*'ENTER DATA HERE'!$K30/tech!$H$20</f>
        <v>0</v>
      </c>
      <c r="G24" s="159">
        <f>'ENTER DATA HERE'!$F30*'ENTER DATA HERE'!$G30/7*'ENTER DATA HERE'!$K30/tech!$H$20</f>
        <v>0</v>
      </c>
      <c r="H24" s="159">
        <f>'ENTER DATA HERE'!$F30*'ENTER DATA HERE'!$G30/7*'ENTER DATA HERE'!$H30/tech!$E$20</f>
        <v>0</v>
      </c>
      <c r="I24" s="159">
        <f>'ENTER DATA HERE'!$F30*'ENTER DATA HERE'!$G30/7*'ENTER DATA HERE'!$H30/tech!$E$20</f>
        <v>0</v>
      </c>
      <c r="J24" s="159">
        <f>'ENTER DATA HERE'!$F30*'ENTER DATA HERE'!$G30/7*'ENTER DATA HERE'!$H30/tech!$E$20</f>
        <v>0</v>
      </c>
      <c r="K24" s="159">
        <f>'ENTER DATA HERE'!$F30*'ENTER DATA HERE'!$G30/7*'ENTER DATA HERE'!$I30/tech!$F$20</f>
        <v>0</v>
      </c>
      <c r="L24" s="159">
        <f>'ENTER DATA HERE'!$F30*'ENTER DATA HERE'!$G30/7*'ENTER DATA HERE'!$I30/tech!$F$20</f>
        <v>0</v>
      </c>
      <c r="M24" s="159">
        <f>'ENTER DATA HERE'!$F30*'ENTER DATA HERE'!$G30/7*'ENTER DATA HERE'!$I30/tech!$F$20</f>
        <v>0</v>
      </c>
      <c r="N24" s="159">
        <f>'ENTER DATA HERE'!$F30*'ENTER DATA HERE'!$G30/7*'ENTER DATA HERE'!$I30/tech!$F$20</f>
        <v>0</v>
      </c>
      <c r="O24" s="159">
        <f>'ENTER DATA HERE'!$F30*'ENTER DATA HERE'!$G30/7*'ENTER DATA HERE'!$I30/tech!$F$20</f>
        <v>0</v>
      </c>
      <c r="P24" s="159">
        <f>'ENTER DATA HERE'!$F30*'ENTER DATA HERE'!$G30/7*'ENTER DATA HERE'!$I30/tech!$F$20</f>
        <v>0</v>
      </c>
      <c r="Q24" s="159">
        <f>'ENTER DATA HERE'!$F30*'ENTER DATA HERE'!$G30/7*'ENTER DATA HERE'!$I30/tech!$F$20</f>
        <v>0</v>
      </c>
      <c r="R24" s="159">
        <f>'ENTER DATA HERE'!$F30*'ENTER DATA HERE'!$G30/7*'ENTER DATA HERE'!$I30/tech!$F$20</f>
        <v>0</v>
      </c>
      <c r="S24" s="159">
        <f>'ENTER DATA HERE'!$F30*'ENTER DATA HERE'!$G30/7*'ENTER DATA HERE'!$J30/tech!$G$20</f>
        <v>0</v>
      </c>
      <c r="T24" s="159">
        <f>'ENTER DATA HERE'!$F30*'ENTER DATA HERE'!$G30/7*'ENTER DATA HERE'!$J30/tech!$G$20</f>
        <v>0</v>
      </c>
      <c r="U24" s="159">
        <f>'ENTER DATA HERE'!$F30*'ENTER DATA HERE'!$G30/7*'ENTER DATA HERE'!$J30/tech!$G$20</f>
        <v>0</v>
      </c>
      <c r="V24" s="159">
        <f>'ENTER DATA HERE'!$F30*'ENTER DATA HERE'!$G30/7*'ENTER DATA HERE'!$J30/tech!$G$20</f>
        <v>0</v>
      </c>
      <c r="W24" s="159">
        <f>'ENTER DATA HERE'!$F30*'ENTER DATA HERE'!$G30/7*'ENTER DATA HERE'!$K30/tech!$H$20</f>
        <v>0</v>
      </c>
      <c r="X24" s="159">
        <f>'ENTER DATA HERE'!$F30*'ENTER DATA HERE'!$G30/7*'ENTER DATA HERE'!$K30/tech!$H$20</f>
        <v>0</v>
      </c>
      <c r="Y24" s="159">
        <f>'ENTER DATA HERE'!$F30*'ENTER DATA HERE'!$G30/7*'ENTER DATA HERE'!$K30/tech!$H$20</f>
        <v>0</v>
      </c>
      <c r="Z24" s="159">
        <f>'ENTER DATA HERE'!$F30*'ENTER DATA HERE'!$G30/7*'ENTER DATA HERE'!$P30/tech!$H$20</f>
        <v>0</v>
      </c>
      <c r="AA24" s="159">
        <f>'ENTER DATA HERE'!$F30*'ENTER DATA HERE'!$G30/7*'ENTER DATA HERE'!$P30/tech!$H$20</f>
        <v>0</v>
      </c>
      <c r="AB24" s="159">
        <f>'ENTER DATA HERE'!$F30*'ENTER DATA HERE'!$G30/7*'ENTER DATA HERE'!$P30/tech!$H$20</f>
        <v>0</v>
      </c>
      <c r="AC24" s="159">
        <f>'ENTER DATA HERE'!$F30*'ENTER DATA HERE'!$G30/7*'ENTER DATA HERE'!$P30/tech!$H$20</f>
        <v>0</v>
      </c>
      <c r="AD24" s="159">
        <f>'ENTER DATA HERE'!$F30*'ENTER DATA HERE'!$G30/7*'ENTER DATA HERE'!$P30/tech!$H$20</f>
        <v>0</v>
      </c>
      <c r="AE24" s="159">
        <f>'ENTER DATA HERE'!$F30*'ENTER DATA HERE'!$G30/7*'ENTER DATA HERE'!$P30/tech!$H$20</f>
        <v>0</v>
      </c>
      <c r="AF24" s="159">
        <f>'ENTER DATA HERE'!$F30*'ENTER DATA HERE'!$G30/7*'ENTER DATA HERE'!$M30/tech!$E$20</f>
        <v>0</v>
      </c>
      <c r="AG24" s="159">
        <f>'ENTER DATA HERE'!$F30*'ENTER DATA HERE'!$G30/7*'ENTER DATA HERE'!$M30/tech!$E$20</f>
        <v>0</v>
      </c>
      <c r="AH24" s="159">
        <f>'ENTER DATA HERE'!$F30*'ENTER DATA HERE'!$G30/7*'ENTER DATA HERE'!$M30/tech!$E$20</f>
        <v>0</v>
      </c>
      <c r="AI24" s="159">
        <f>'ENTER DATA HERE'!$F30*'ENTER DATA HERE'!$G30/7*'ENTER DATA HERE'!$N30/tech!$F$20</f>
        <v>0</v>
      </c>
      <c r="AJ24" s="159">
        <f>'ENTER DATA HERE'!$F30*'ENTER DATA HERE'!$G30/7*'ENTER DATA HERE'!$N30/tech!$F$20</f>
        <v>0</v>
      </c>
      <c r="AK24" s="159">
        <f>'ENTER DATA HERE'!$F30*'ENTER DATA HERE'!$G30/7*'ENTER DATA HERE'!$N30/tech!$F$20</f>
        <v>0</v>
      </c>
      <c r="AL24" s="159">
        <f>'ENTER DATA HERE'!$F30*'ENTER DATA HERE'!$G30/7*'ENTER DATA HERE'!$N30/tech!$F$20</f>
        <v>0</v>
      </c>
      <c r="AM24" s="159">
        <f>'ENTER DATA HERE'!$F30*'ENTER DATA HERE'!$G30/7*'ENTER DATA HERE'!$N30/tech!$F$20</f>
        <v>0</v>
      </c>
      <c r="AN24" s="159">
        <f>'ENTER DATA HERE'!$F30*'ENTER DATA HERE'!$G30/7*'ENTER DATA HERE'!$N30/tech!$F$20</f>
        <v>0</v>
      </c>
      <c r="AO24" s="159">
        <f>'ENTER DATA HERE'!$F30*'ENTER DATA HERE'!$G30/7*'ENTER DATA HERE'!$N30/tech!$F$20</f>
        <v>0</v>
      </c>
      <c r="AP24" s="159">
        <f>'ENTER DATA HERE'!$F30*'ENTER DATA HERE'!$G30/7*'ENTER DATA HERE'!$N30/tech!$F$20</f>
        <v>0</v>
      </c>
      <c r="AQ24" s="159">
        <f>'ENTER DATA HERE'!$F30*'ENTER DATA HERE'!$G30/7*'ENTER DATA HERE'!$O30/tech!$G$20</f>
        <v>0</v>
      </c>
      <c r="AR24" s="159">
        <f>'ENTER DATA HERE'!$F30*'ENTER DATA HERE'!$G30/7*'ENTER DATA HERE'!$O30/tech!$G$20</f>
        <v>0</v>
      </c>
      <c r="AS24" s="159">
        <f>'ENTER DATA HERE'!$F30*'ENTER DATA HERE'!$G30/7*'ENTER DATA HERE'!$O30/tech!$G$20</f>
        <v>0</v>
      </c>
      <c r="AT24" s="159">
        <f>'ENTER DATA HERE'!$F30*'ENTER DATA HERE'!$G30/7*'ENTER DATA HERE'!$O30/tech!$G$20</f>
        <v>0</v>
      </c>
      <c r="AU24" s="159">
        <f>'ENTER DATA HERE'!$F30*'ENTER DATA HERE'!$G30/7*'ENTER DATA HERE'!$P30/tech!$H$20</f>
        <v>0</v>
      </c>
      <c r="AV24" s="159">
        <f>'ENTER DATA HERE'!$F30*'ENTER DATA HERE'!$G30/7*'ENTER DATA HERE'!$P30/tech!$H$20</f>
        <v>0</v>
      </c>
      <c r="AW24" s="159">
        <f>'ENTER DATA HERE'!$F30*'ENTER DATA HERE'!$G30/7*'ENTER DATA HERE'!$P30/tech!$H$20</f>
        <v>0</v>
      </c>
      <c r="AX24" s="159">
        <f>'ENTER DATA HERE'!$F30*'ENTER DATA HERE'!$G30/7*'ENTER DATA HERE'!$U30/tech!$H$20</f>
        <v>0</v>
      </c>
      <c r="AY24" s="159">
        <f>'ENTER DATA HERE'!$F30*'ENTER DATA HERE'!$G30/7*'ENTER DATA HERE'!$U30/tech!$H$20</f>
        <v>0</v>
      </c>
      <c r="AZ24" s="159">
        <f>'ENTER DATA HERE'!$F30*'ENTER DATA HERE'!$G30/7*'ENTER DATA HERE'!$U30/tech!$H$20</f>
        <v>0</v>
      </c>
      <c r="BA24" s="159">
        <f>'ENTER DATA HERE'!$F30*'ENTER DATA HERE'!$G30/7*'ENTER DATA HERE'!$U30/tech!$H$20</f>
        <v>0</v>
      </c>
      <c r="BB24" s="159">
        <f>'ENTER DATA HERE'!$F30*'ENTER DATA HERE'!$G30/7*'ENTER DATA HERE'!$U30/tech!$H$20</f>
        <v>0</v>
      </c>
      <c r="BC24" s="159">
        <f>'ENTER DATA HERE'!$F30*'ENTER DATA HERE'!$G30/7*'ENTER DATA HERE'!$U30/tech!$H$20</f>
        <v>0</v>
      </c>
      <c r="BD24" s="159">
        <f>'ENTER DATA HERE'!$F30*'ENTER DATA HERE'!$G30/7*'ENTER DATA HERE'!$R30/tech!$E$20</f>
        <v>0</v>
      </c>
      <c r="BE24" s="159">
        <f>'ENTER DATA HERE'!$F30*'ENTER DATA HERE'!$G30/7*'ENTER DATA HERE'!$R30/tech!$E$20</f>
        <v>0</v>
      </c>
      <c r="BF24" s="159">
        <f>'ENTER DATA HERE'!$F30*'ENTER DATA HERE'!$G30/7*'ENTER DATA HERE'!$R30/tech!$E$20</f>
        <v>0</v>
      </c>
      <c r="BG24" s="159">
        <f>'ENTER DATA HERE'!$F30*'ENTER DATA HERE'!$G30/7*'ENTER DATA HERE'!$S30/tech!$F$20</f>
        <v>0</v>
      </c>
      <c r="BH24" s="159">
        <f>'ENTER DATA HERE'!$F30*'ENTER DATA HERE'!$G30/7*'ENTER DATA HERE'!$S30/tech!$F$20</f>
        <v>0</v>
      </c>
      <c r="BI24" s="159">
        <f>'ENTER DATA HERE'!$F30*'ENTER DATA HERE'!$G30/7*'ENTER DATA HERE'!$S30/tech!$F$20</f>
        <v>0</v>
      </c>
      <c r="BJ24" s="159">
        <f>'ENTER DATA HERE'!$F30*'ENTER DATA HERE'!$G30/7*'ENTER DATA HERE'!$S30/tech!$F$20</f>
        <v>0</v>
      </c>
      <c r="BK24" s="159">
        <f>'ENTER DATA HERE'!$F30*'ENTER DATA HERE'!$G30/7*'ENTER DATA HERE'!$S30/tech!$F$20</f>
        <v>0</v>
      </c>
      <c r="BL24" s="159">
        <f>'ENTER DATA HERE'!$F30*'ENTER DATA HERE'!$G30/7*'ENTER DATA HERE'!$S30/tech!$F$20</f>
        <v>0</v>
      </c>
      <c r="BM24" s="159">
        <f>'ENTER DATA HERE'!$F30*'ENTER DATA HERE'!$G30/7*'ENTER DATA HERE'!$S30/tech!$F$20</f>
        <v>0</v>
      </c>
      <c r="BN24" s="159">
        <f>'ENTER DATA HERE'!$F30*'ENTER DATA HERE'!$G30/7*'ENTER DATA HERE'!$S30/tech!$F$20</f>
        <v>0</v>
      </c>
      <c r="BO24" s="159">
        <f>'ENTER DATA HERE'!$F30*'ENTER DATA HERE'!$G30/7*'ENTER DATA HERE'!$S30/tech!$F$20</f>
        <v>0</v>
      </c>
      <c r="BP24" s="159">
        <f>'ENTER DATA HERE'!$F30*'ENTER DATA HERE'!$G30/7*'ENTER DATA HERE'!$T30/tech!$G$20</f>
        <v>0</v>
      </c>
      <c r="BQ24" s="159">
        <f>'ENTER DATA HERE'!$F30*'ENTER DATA HERE'!$G30/7*'ENTER DATA HERE'!$T30/tech!$G$20</f>
        <v>0</v>
      </c>
      <c r="BR24" s="159">
        <f>'ENTER DATA HERE'!$F30*'ENTER DATA HERE'!$G30/7*'ENTER DATA HERE'!$T30/tech!$G$20</f>
        <v>0</v>
      </c>
      <c r="BS24" s="159">
        <f>'ENTER DATA HERE'!$F30*'ENTER DATA HERE'!$G30/7*'ENTER DATA HERE'!$U30/tech!$H$20</f>
        <v>0</v>
      </c>
      <c r="BT24" s="159">
        <f>'ENTER DATA HERE'!$F30*'ENTER DATA HERE'!$G30/7*'ENTER DATA HERE'!$U30/tech!$H$20</f>
        <v>0</v>
      </c>
      <c r="BU24" s="159">
        <f>'ENTER DATA HERE'!$F30*'ENTER DATA HERE'!$G30/7*'ENTER DATA HERE'!$U30/tech!$H$20</f>
        <v>0</v>
      </c>
    </row>
    <row r="25" spans="1:73" x14ac:dyDescent="0.15">
      <c r="A25" s="165">
        <v>0</v>
      </c>
      <c r="B25" s="159">
        <f>'ENTER DATA HERE'!$F31*'ENTER DATA HERE'!$G31/7*'ENTER DATA HERE'!$K31/tech!$H$20</f>
        <v>0</v>
      </c>
      <c r="C25" s="159">
        <f>'ENTER DATA HERE'!$F31*'ENTER DATA HERE'!$G31/7*'ENTER DATA HERE'!$K31/tech!$H$20</f>
        <v>0</v>
      </c>
      <c r="D25" s="159">
        <f>'ENTER DATA HERE'!$F31*'ENTER DATA HERE'!$G31/7*'ENTER DATA HERE'!$K31/tech!$H$20</f>
        <v>0</v>
      </c>
      <c r="E25" s="159">
        <f>'ENTER DATA HERE'!$F31*'ENTER DATA HERE'!$G31/7*'ENTER DATA HERE'!$K31/tech!$H$20</f>
        <v>0</v>
      </c>
      <c r="F25" s="159">
        <f>'ENTER DATA HERE'!$F31*'ENTER DATA HERE'!$G31/7*'ENTER DATA HERE'!$K31/tech!$H$20</f>
        <v>0</v>
      </c>
      <c r="G25" s="159">
        <f>'ENTER DATA HERE'!$F31*'ENTER DATA HERE'!$G31/7*'ENTER DATA HERE'!$K31/tech!$H$20</f>
        <v>0</v>
      </c>
      <c r="H25" s="159">
        <f>'ENTER DATA HERE'!$F31*'ENTER DATA HERE'!$G31/7*'ENTER DATA HERE'!$H31/tech!$E$20</f>
        <v>0</v>
      </c>
      <c r="I25" s="159">
        <f>'ENTER DATA HERE'!$F31*'ENTER DATA HERE'!$G31/7*'ENTER DATA HERE'!$H31/tech!$E$20</f>
        <v>0</v>
      </c>
      <c r="J25" s="159">
        <f>'ENTER DATA HERE'!$F31*'ENTER DATA HERE'!$G31/7*'ENTER DATA HERE'!$H31/tech!$E$20</f>
        <v>0</v>
      </c>
      <c r="K25" s="159">
        <f>'ENTER DATA HERE'!$F31*'ENTER DATA HERE'!$G31/7*'ENTER DATA HERE'!$I31/tech!$F$20</f>
        <v>0</v>
      </c>
      <c r="L25" s="159">
        <f>'ENTER DATA HERE'!$F31*'ENTER DATA HERE'!$G31/7*'ENTER DATA HERE'!$I31/tech!$F$20</f>
        <v>0</v>
      </c>
      <c r="M25" s="159">
        <f>'ENTER DATA HERE'!$F31*'ENTER DATA HERE'!$G31/7*'ENTER DATA HERE'!$I31/tech!$F$20</f>
        <v>0</v>
      </c>
      <c r="N25" s="159">
        <f>'ENTER DATA HERE'!$F31*'ENTER DATA HERE'!$G31/7*'ENTER DATA HERE'!$I31/tech!$F$20</f>
        <v>0</v>
      </c>
      <c r="O25" s="159">
        <f>'ENTER DATA HERE'!$F31*'ENTER DATA HERE'!$G31/7*'ENTER DATA HERE'!$I31/tech!$F$20</f>
        <v>0</v>
      </c>
      <c r="P25" s="159">
        <f>'ENTER DATA HERE'!$F31*'ENTER DATA HERE'!$G31/7*'ENTER DATA HERE'!$I31/tech!$F$20</f>
        <v>0</v>
      </c>
      <c r="Q25" s="159">
        <f>'ENTER DATA HERE'!$F31*'ENTER DATA HERE'!$G31/7*'ENTER DATA HERE'!$I31/tech!$F$20</f>
        <v>0</v>
      </c>
      <c r="R25" s="159">
        <f>'ENTER DATA HERE'!$F31*'ENTER DATA HERE'!$G31/7*'ENTER DATA HERE'!$I31/tech!$F$20</f>
        <v>0</v>
      </c>
      <c r="S25" s="159">
        <f>'ENTER DATA HERE'!$F31*'ENTER DATA HERE'!$G31/7*'ENTER DATA HERE'!$J31/tech!$G$20</f>
        <v>0</v>
      </c>
      <c r="T25" s="159">
        <f>'ENTER DATA HERE'!$F31*'ENTER DATA HERE'!$G31/7*'ENTER DATA HERE'!$J31/tech!$G$20</f>
        <v>0</v>
      </c>
      <c r="U25" s="159">
        <f>'ENTER DATA HERE'!$F31*'ENTER DATA HERE'!$G31/7*'ENTER DATA HERE'!$J31/tech!$G$20</f>
        <v>0</v>
      </c>
      <c r="V25" s="159">
        <f>'ENTER DATA HERE'!$F31*'ENTER DATA HERE'!$G31/7*'ENTER DATA HERE'!$J31/tech!$G$20</f>
        <v>0</v>
      </c>
      <c r="W25" s="159">
        <f>'ENTER DATA HERE'!$F31*'ENTER DATA HERE'!$G31/7*'ENTER DATA HERE'!$K31/tech!$H$20</f>
        <v>0</v>
      </c>
      <c r="X25" s="159">
        <f>'ENTER DATA HERE'!$F31*'ENTER DATA HERE'!$G31/7*'ENTER DATA HERE'!$K31/tech!$H$20</f>
        <v>0</v>
      </c>
      <c r="Y25" s="159">
        <f>'ENTER DATA HERE'!$F31*'ENTER DATA HERE'!$G31/7*'ENTER DATA HERE'!$K31/tech!$H$20</f>
        <v>0</v>
      </c>
      <c r="Z25" s="159">
        <f>'ENTER DATA HERE'!$F31*'ENTER DATA HERE'!$G31/7*'ENTER DATA HERE'!$P31/tech!$H$20</f>
        <v>0</v>
      </c>
      <c r="AA25" s="159">
        <f>'ENTER DATA HERE'!$F31*'ENTER DATA HERE'!$G31/7*'ENTER DATA HERE'!$P31/tech!$H$20</f>
        <v>0</v>
      </c>
      <c r="AB25" s="159">
        <f>'ENTER DATA HERE'!$F31*'ENTER DATA HERE'!$G31/7*'ENTER DATA HERE'!$P31/tech!$H$20</f>
        <v>0</v>
      </c>
      <c r="AC25" s="159">
        <f>'ENTER DATA HERE'!$F31*'ENTER DATA HERE'!$G31/7*'ENTER DATA HERE'!$P31/tech!$H$20</f>
        <v>0</v>
      </c>
      <c r="AD25" s="159">
        <f>'ENTER DATA HERE'!$F31*'ENTER DATA HERE'!$G31/7*'ENTER DATA HERE'!$P31/tech!$H$20</f>
        <v>0</v>
      </c>
      <c r="AE25" s="159">
        <f>'ENTER DATA HERE'!$F31*'ENTER DATA HERE'!$G31/7*'ENTER DATA HERE'!$P31/tech!$H$20</f>
        <v>0</v>
      </c>
      <c r="AF25" s="159">
        <f>'ENTER DATA HERE'!$F31*'ENTER DATA HERE'!$G31/7*'ENTER DATA HERE'!$M31/tech!$E$20</f>
        <v>0</v>
      </c>
      <c r="AG25" s="159">
        <f>'ENTER DATA HERE'!$F31*'ENTER DATA HERE'!$G31/7*'ENTER DATA HERE'!$M31/tech!$E$20</f>
        <v>0</v>
      </c>
      <c r="AH25" s="159">
        <f>'ENTER DATA HERE'!$F31*'ENTER DATA HERE'!$G31/7*'ENTER DATA HERE'!$M31/tech!$E$20</f>
        <v>0</v>
      </c>
      <c r="AI25" s="159">
        <f>'ENTER DATA HERE'!$F31*'ENTER DATA HERE'!$G31/7*'ENTER DATA HERE'!$N31/tech!$F$20</f>
        <v>0</v>
      </c>
      <c r="AJ25" s="159">
        <f>'ENTER DATA HERE'!$F31*'ENTER DATA HERE'!$G31/7*'ENTER DATA HERE'!$N31/tech!$F$20</f>
        <v>0</v>
      </c>
      <c r="AK25" s="159">
        <f>'ENTER DATA HERE'!$F31*'ENTER DATA HERE'!$G31/7*'ENTER DATA HERE'!$N31/tech!$F$20</f>
        <v>0</v>
      </c>
      <c r="AL25" s="159">
        <f>'ENTER DATA HERE'!$F31*'ENTER DATA HERE'!$G31/7*'ENTER DATA HERE'!$N31/tech!$F$20</f>
        <v>0</v>
      </c>
      <c r="AM25" s="159">
        <f>'ENTER DATA HERE'!$F31*'ENTER DATA HERE'!$G31/7*'ENTER DATA HERE'!$N31/tech!$F$20</f>
        <v>0</v>
      </c>
      <c r="AN25" s="159">
        <f>'ENTER DATA HERE'!$F31*'ENTER DATA HERE'!$G31/7*'ENTER DATA HERE'!$N31/tech!$F$20</f>
        <v>0</v>
      </c>
      <c r="AO25" s="159">
        <f>'ENTER DATA HERE'!$F31*'ENTER DATA HERE'!$G31/7*'ENTER DATA HERE'!$N31/tech!$F$20</f>
        <v>0</v>
      </c>
      <c r="AP25" s="159">
        <f>'ENTER DATA HERE'!$F31*'ENTER DATA HERE'!$G31/7*'ENTER DATA HERE'!$N31/tech!$F$20</f>
        <v>0</v>
      </c>
      <c r="AQ25" s="159">
        <f>'ENTER DATA HERE'!$F31*'ENTER DATA HERE'!$G31/7*'ENTER DATA HERE'!$O31/tech!$G$20</f>
        <v>0</v>
      </c>
      <c r="AR25" s="159">
        <f>'ENTER DATA HERE'!$F31*'ENTER DATA HERE'!$G31/7*'ENTER DATA HERE'!$O31/tech!$G$20</f>
        <v>0</v>
      </c>
      <c r="AS25" s="159">
        <f>'ENTER DATA HERE'!$F31*'ENTER DATA HERE'!$G31/7*'ENTER DATA HERE'!$O31/tech!$G$20</f>
        <v>0</v>
      </c>
      <c r="AT25" s="159">
        <f>'ENTER DATA HERE'!$F31*'ENTER DATA HERE'!$G31/7*'ENTER DATA HERE'!$O31/tech!$G$20</f>
        <v>0</v>
      </c>
      <c r="AU25" s="159">
        <f>'ENTER DATA HERE'!$F31*'ENTER DATA HERE'!$G31/7*'ENTER DATA HERE'!$P31/tech!$H$20</f>
        <v>0</v>
      </c>
      <c r="AV25" s="159">
        <f>'ENTER DATA HERE'!$F31*'ENTER DATA HERE'!$G31/7*'ENTER DATA HERE'!$P31/tech!$H$20</f>
        <v>0</v>
      </c>
      <c r="AW25" s="159">
        <f>'ENTER DATA HERE'!$F31*'ENTER DATA HERE'!$G31/7*'ENTER DATA HERE'!$P31/tech!$H$20</f>
        <v>0</v>
      </c>
      <c r="AX25" s="159">
        <f>'ENTER DATA HERE'!$F31*'ENTER DATA HERE'!$G31/7*'ENTER DATA HERE'!$U31/tech!$H$20</f>
        <v>0</v>
      </c>
      <c r="AY25" s="159">
        <f>'ENTER DATA HERE'!$F31*'ENTER DATA HERE'!$G31/7*'ENTER DATA HERE'!$U31/tech!$H$20</f>
        <v>0</v>
      </c>
      <c r="AZ25" s="159">
        <f>'ENTER DATA HERE'!$F31*'ENTER DATA HERE'!$G31/7*'ENTER DATA HERE'!$U31/tech!$H$20</f>
        <v>0</v>
      </c>
      <c r="BA25" s="159">
        <f>'ENTER DATA HERE'!$F31*'ENTER DATA HERE'!$G31/7*'ENTER DATA HERE'!$U31/tech!$H$20</f>
        <v>0</v>
      </c>
      <c r="BB25" s="159">
        <f>'ENTER DATA HERE'!$F31*'ENTER DATA HERE'!$G31/7*'ENTER DATA HERE'!$U31/tech!$H$20</f>
        <v>0</v>
      </c>
      <c r="BC25" s="159">
        <f>'ENTER DATA HERE'!$F31*'ENTER DATA HERE'!$G31/7*'ENTER DATA HERE'!$U31/tech!$H$20</f>
        <v>0</v>
      </c>
      <c r="BD25" s="159">
        <f>'ENTER DATA HERE'!$F31*'ENTER DATA HERE'!$G31/7*'ENTER DATA HERE'!$R31/tech!$E$20</f>
        <v>0</v>
      </c>
      <c r="BE25" s="159">
        <f>'ENTER DATA HERE'!$F31*'ENTER DATA HERE'!$G31/7*'ENTER DATA HERE'!$R31/tech!$E$20</f>
        <v>0</v>
      </c>
      <c r="BF25" s="159">
        <f>'ENTER DATA HERE'!$F31*'ENTER DATA HERE'!$G31/7*'ENTER DATA HERE'!$R31/tech!$E$20</f>
        <v>0</v>
      </c>
      <c r="BG25" s="159">
        <f>'ENTER DATA HERE'!$F31*'ENTER DATA HERE'!$G31/7*'ENTER DATA HERE'!$S31/tech!$F$20</f>
        <v>0</v>
      </c>
      <c r="BH25" s="159">
        <f>'ENTER DATA HERE'!$F31*'ENTER DATA HERE'!$G31/7*'ENTER DATA HERE'!$S31/tech!$F$20</f>
        <v>0</v>
      </c>
      <c r="BI25" s="159">
        <f>'ENTER DATA HERE'!$F31*'ENTER DATA HERE'!$G31/7*'ENTER DATA HERE'!$S31/tech!$F$20</f>
        <v>0</v>
      </c>
      <c r="BJ25" s="159">
        <f>'ENTER DATA HERE'!$F31*'ENTER DATA HERE'!$G31/7*'ENTER DATA HERE'!$S31/tech!$F$20</f>
        <v>0</v>
      </c>
      <c r="BK25" s="159">
        <f>'ENTER DATA HERE'!$F31*'ENTER DATA HERE'!$G31/7*'ENTER DATA HERE'!$S31/tech!$F$20</f>
        <v>0</v>
      </c>
      <c r="BL25" s="159">
        <f>'ENTER DATA HERE'!$F31*'ENTER DATA HERE'!$G31/7*'ENTER DATA HERE'!$S31/tech!$F$20</f>
        <v>0</v>
      </c>
      <c r="BM25" s="159">
        <f>'ENTER DATA HERE'!$F31*'ENTER DATA HERE'!$G31/7*'ENTER DATA HERE'!$S31/tech!$F$20</f>
        <v>0</v>
      </c>
      <c r="BN25" s="159">
        <f>'ENTER DATA HERE'!$F31*'ENTER DATA HERE'!$G31/7*'ENTER DATA HERE'!$S31/tech!$F$20</f>
        <v>0</v>
      </c>
      <c r="BO25" s="159">
        <f>'ENTER DATA HERE'!$F31*'ENTER DATA HERE'!$G31/7*'ENTER DATA HERE'!$S31/tech!$F$20</f>
        <v>0</v>
      </c>
      <c r="BP25" s="159">
        <f>'ENTER DATA HERE'!$F31*'ENTER DATA HERE'!$G31/7*'ENTER DATA HERE'!$T31/tech!$G$20</f>
        <v>0</v>
      </c>
      <c r="BQ25" s="159">
        <f>'ENTER DATA HERE'!$F31*'ENTER DATA HERE'!$G31/7*'ENTER DATA HERE'!$T31/tech!$G$20</f>
        <v>0</v>
      </c>
      <c r="BR25" s="159">
        <f>'ENTER DATA HERE'!$F31*'ENTER DATA HERE'!$G31/7*'ENTER DATA HERE'!$T31/tech!$G$20</f>
        <v>0</v>
      </c>
      <c r="BS25" s="159">
        <f>'ENTER DATA HERE'!$F31*'ENTER DATA HERE'!$G31/7*'ENTER DATA HERE'!$U31/tech!$H$20</f>
        <v>0</v>
      </c>
      <c r="BT25" s="159">
        <f>'ENTER DATA HERE'!$F31*'ENTER DATA HERE'!$G31/7*'ENTER DATA HERE'!$U31/tech!$H$20</f>
        <v>0</v>
      </c>
      <c r="BU25" s="159">
        <f>'ENTER DATA HERE'!$F31*'ENTER DATA HERE'!$G31/7*'ENTER DATA HERE'!$U31/tech!$H$20</f>
        <v>0</v>
      </c>
    </row>
    <row r="26" spans="1:73" x14ac:dyDescent="0.15">
      <c r="A26" s="165">
        <v>0</v>
      </c>
      <c r="B26" s="159">
        <f>'ENTER DATA HERE'!$F32*'ENTER DATA HERE'!$G32/7*'ENTER DATA HERE'!$K32/tech!$H$20</f>
        <v>0</v>
      </c>
      <c r="C26" s="159">
        <f>'ENTER DATA HERE'!$F32*'ENTER DATA HERE'!$G32/7*'ENTER DATA HERE'!$K32/tech!$H$20</f>
        <v>0</v>
      </c>
      <c r="D26" s="159">
        <f>'ENTER DATA HERE'!$F32*'ENTER DATA HERE'!$G32/7*'ENTER DATA HERE'!$K32/tech!$H$20</f>
        <v>0</v>
      </c>
      <c r="E26" s="159">
        <f>'ENTER DATA HERE'!$F32*'ENTER DATA HERE'!$G32/7*'ENTER DATA HERE'!$K32/tech!$H$20</f>
        <v>0</v>
      </c>
      <c r="F26" s="159">
        <f>'ENTER DATA HERE'!$F32*'ENTER DATA HERE'!$G32/7*'ENTER DATA HERE'!$K32/tech!$H$20</f>
        <v>0</v>
      </c>
      <c r="G26" s="159">
        <f>'ENTER DATA HERE'!$F32*'ENTER DATA HERE'!$G32/7*'ENTER DATA HERE'!$K32/tech!$H$20</f>
        <v>0</v>
      </c>
      <c r="H26" s="159">
        <f>'ENTER DATA HERE'!$F32*'ENTER DATA HERE'!$G32/7*'ENTER DATA HERE'!$H32/tech!$E$20</f>
        <v>0</v>
      </c>
      <c r="I26" s="159">
        <f>'ENTER DATA HERE'!$F32*'ENTER DATA HERE'!$G32/7*'ENTER DATA HERE'!$H32/tech!$E$20</f>
        <v>0</v>
      </c>
      <c r="J26" s="159">
        <f>'ENTER DATA HERE'!$F32*'ENTER DATA HERE'!$G32/7*'ENTER DATA HERE'!$H32/tech!$E$20</f>
        <v>0</v>
      </c>
      <c r="K26" s="159">
        <f>'ENTER DATA HERE'!$F32*'ENTER DATA HERE'!$G32/7*'ENTER DATA HERE'!$I32/tech!$F$20</f>
        <v>0</v>
      </c>
      <c r="L26" s="159">
        <f>'ENTER DATA HERE'!$F32*'ENTER DATA HERE'!$G32/7*'ENTER DATA HERE'!$I32/tech!$F$20</f>
        <v>0</v>
      </c>
      <c r="M26" s="159">
        <f>'ENTER DATA HERE'!$F32*'ENTER DATA HERE'!$G32/7*'ENTER DATA HERE'!$I32/tech!$F$20</f>
        <v>0</v>
      </c>
      <c r="N26" s="159">
        <f>'ENTER DATA HERE'!$F32*'ENTER DATA HERE'!$G32/7*'ENTER DATA HERE'!$I32/tech!$F$20</f>
        <v>0</v>
      </c>
      <c r="O26" s="159">
        <f>'ENTER DATA HERE'!$F32*'ENTER DATA HERE'!$G32/7*'ENTER DATA HERE'!$I32/tech!$F$20</f>
        <v>0</v>
      </c>
      <c r="P26" s="159">
        <f>'ENTER DATA HERE'!$F32*'ENTER DATA HERE'!$G32/7*'ENTER DATA HERE'!$I32/tech!$F$20</f>
        <v>0</v>
      </c>
      <c r="Q26" s="159">
        <f>'ENTER DATA HERE'!$F32*'ENTER DATA HERE'!$G32/7*'ENTER DATA HERE'!$I32/tech!$F$20</f>
        <v>0</v>
      </c>
      <c r="R26" s="159">
        <f>'ENTER DATA HERE'!$F32*'ENTER DATA HERE'!$G32/7*'ENTER DATA HERE'!$I32/tech!$F$20</f>
        <v>0</v>
      </c>
      <c r="S26" s="159">
        <f>'ENTER DATA HERE'!$F32*'ENTER DATA HERE'!$G32/7*'ENTER DATA HERE'!$J32/tech!$G$20</f>
        <v>0</v>
      </c>
      <c r="T26" s="159">
        <f>'ENTER DATA HERE'!$F32*'ENTER DATA HERE'!$G32/7*'ENTER DATA HERE'!$J32/tech!$G$20</f>
        <v>0</v>
      </c>
      <c r="U26" s="159">
        <f>'ENTER DATA HERE'!$F32*'ENTER DATA HERE'!$G32/7*'ENTER DATA HERE'!$J32/tech!$G$20</f>
        <v>0</v>
      </c>
      <c r="V26" s="159">
        <f>'ENTER DATA HERE'!$F32*'ENTER DATA HERE'!$G32/7*'ENTER DATA HERE'!$J32/tech!$G$20</f>
        <v>0</v>
      </c>
      <c r="W26" s="159">
        <f>'ENTER DATA HERE'!$F32*'ENTER DATA HERE'!$G32/7*'ENTER DATA HERE'!$K32/tech!$H$20</f>
        <v>0</v>
      </c>
      <c r="X26" s="159">
        <f>'ENTER DATA HERE'!$F32*'ENTER DATA HERE'!$G32/7*'ENTER DATA HERE'!$K32/tech!$H$20</f>
        <v>0</v>
      </c>
      <c r="Y26" s="159">
        <f>'ENTER DATA HERE'!$F32*'ENTER DATA HERE'!$G32/7*'ENTER DATA HERE'!$K32/tech!$H$20</f>
        <v>0</v>
      </c>
      <c r="Z26" s="159">
        <f>'ENTER DATA HERE'!$F32*'ENTER DATA HERE'!$G32/7*'ENTER DATA HERE'!$P32/tech!$H$20</f>
        <v>0</v>
      </c>
      <c r="AA26" s="159">
        <f>'ENTER DATA HERE'!$F32*'ENTER DATA HERE'!$G32/7*'ENTER DATA HERE'!$P32/tech!$H$20</f>
        <v>0</v>
      </c>
      <c r="AB26" s="159">
        <f>'ENTER DATA HERE'!$F32*'ENTER DATA HERE'!$G32/7*'ENTER DATA HERE'!$P32/tech!$H$20</f>
        <v>0</v>
      </c>
      <c r="AC26" s="159">
        <f>'ENTER DATA HERE'!$F32*'ENTER DATA HERE'!$G32/7*'ENTER DATA HERE'!$P32/tech!$H$20</f>
        <v>0</v>
      </c>
      <c r="AD26" s="159">
        <f>'ENTER DATA HERE'!$F32*'ENTER DATA HERE'!$G32/7*'ENTER DATA HERE'!$P32/tech!$H$20</f>
        <v>0</v>
      </c>
      <c r="AE26" s="159">
        <f>'ENTER DATA HERE'!$F32*'ENTER DATA HERE'!$G32/7*'ENTER DATA HERE'!$P32/tech!$H$20</f>
        <v>0</v>
      </c>
      <c r="AF26" s="159">
        <f>'ENTER DATA HERE'!$F32*'ENTER DATA HERE'!$G32/7*'ENTER DATA HERE'!$M32/tech!$E$20</f>
        <v>0</v>
      </c>
      <c r="AG26" s="159">
        <f>'ENTER DATA HERE'!$F32*'ENTER DATA HERE'!$G32/7*'ENTER DATA HERE'!$M32/tech!$E$20</f>
        <v>0</v>
      </c>
      <c r="AH26" s="159">
        <f>'ENTER DATA HERE'!$F32*'ENTER DATA HERE'!$G32/7*'ENTER DATA HERE'!$M32/tech!$E$20</f>
        <v>0</v>
      </c>
      <c r="AI26" s="159">
        <f>'ENTER DATA HERE'!$F32*'ENTER DATA HERE'!$G32/7*'ENTER DATA HERE'!$N32/tech!$F$20</f>
        <v>0</v>
      </c>
      <c r="AJ26" s="159">
        <f>'ENTER DATA HERE'!$F32*'ENTER DATA HERE'!$G32/7*'ENTER DATA HERE'!$N32/tech!$F$20</f>
        <v>0</v>
      </c>
      <c r="AK26" s="159">
        <f>'ENTER DATA HERE'!$F32*'ENTER DATA HERE'!$G32/7*'ENTER DATA HERE'!$N32/tech!$F$20</f>
        <v>0</v>
      </c>
      <c r="AL26" s="159">
        <f>'ENTER DATA HERE'!$F32*'ENTER DATA HERE'!$G32/7*'ENTER DATA HERE'!$N32/tech!$F$20</f>
        <v>0</v>
      </c>
      <c r="AM26" s="159">
        <f>'ENTER DATA HERE'!$F32*'ENTER DATA HERE'!$G32/7*'ENTER DATA HERE'!$N32/tech!$F$20</f>
        <v>0</v>
      </c>
      <c r="AN26" s="159">
        <f>'ENTER DATA HERE'!$F32*'ENTER DATA HERE'!$G32/7*'ENTER DATA HERE'!$N32/tech!$F$20</f>
        <v>0</v>
      </c>
      <c r="AO26" s="159">
        <f>'ENTER DATA HERE'!$F32*'ENTER DATA HERE'!$G32/7*'ENTER DATA HERE'!$N32/tech!$F$20</f>
        <v>0</v>
      </c>
      <c r="AP26" s="159">
        <f>'ENTER DATA HERE'!$F32*'ENTER DATA HERE'!$G32/7*'ENTER DATA HERE'!$N32/tech!$F$20</f>
        <v>0</v>
      </c>
      <c r="AQ26" s="159">
        <f>'ENTER DATA HERE'!$F32*'ENTER DATA HERE'!$G32/7*'ENTER DATA HERE'!$O32/tech!$G$20</f>
        <v>0</v>
      </c>
      <c r="AR26" s="159">
        <f>'ENTER DATA HERE'!$F32*'ENTER DATA HERE'!$G32/7*'ENTER DATA HERE'!$O32/tech!$G$20</f>
        <v>0</v>
      </c>
      <c r="AS26" s="159">
        <f>'ENTER DATA HERE'!$F32*'ENTER DATA HERE'!$G32/7*'ENTER DATA HERE'!$O32/tech!$G$20</f>
        <v>0</v>
      </c>
      <c r="AT26" s="159">
        <f>'ENTER DATA HERE'!$F32*'ENTER DATA HERE'!$G32/7*'ENTER DATA HERE'!$O32/tech!$G$20</f>
        <v>0</v>
      </c>
      <c r="AU26" s="159">
        <f>'ENTER DATA HERE'!$F32*'ENTER DATA HERE'!$G32/7*'ENTER DATA HERE'!$P32/tech!$H$20</f>
        <v>0</v>
      </c>
      <c r="AV26" s="159">
        <f>'ENTER DATA HERE'!$F32*'ENTER DATA HERE'!$G32/7*'ENTER DATA HERE'!$P32/tech!$H$20</f>
        <v>0</v>
      </c>
      <c r="AW26" s="159">
        <f>'ENTER DATA HERE'!$F32*'ENTER DATA HERE'!$G32/7*'ENTER DATA HERE'!$P32/tech!$H$20</f>
        <v>0</v>
      </c>
      <c r="AX26" s="159">
        <f>'ENTER DATA HERE'!$F32*'ENTER DATA HERE'!$G32/7*'ENTER DATA HERE'!$U32/tech!$H$20</f>
        <v>0</v>
      </c>
      <c r="AY26" s="159">
        <f>'ENTER DATA HERE'!$F32*'ENTER DATA HERE'!$G32/7*'ENTER DATA HERE'!$U32/tech!$H$20</f>
        <v>0</v>
      </c>
      <c r="AZ26" s="159">
        <f>'ENTER DATA HERE'!$F32*'ENTER DATA HERE'!$G32/7*'ENTER DATA HERE'!$U32/tech!$H$20</f>
        <v>0</v>
      </c>
      <c r="BA26" s="159">
        <f>'ENTER DATA HERE'!$F32*'ENTER DATA HERE'!$G32/7*'ENTER DATA HERE'!$U32/tech!$H$20</f>
        <v>0</v>
      </c>
      <c r="BB26" s="159">
        <f>'ENTER DATA HERE'!$F32*'ENTER DATA HERE'!$G32/7*'ENTER DATA HERE'!$U32/tech!$H$20</f>
        <v>0</v>
      </c>
      <c r="BC26" s="159">
        <f>'ENTER DATA HERE'!$F32*'ENTER DATA HERE'!$G32/7*'ENTER DATA HERE'!$U32/tech!$H$20</f>
        <v>0</v>
      </c>
      <c r="BD26" s="159">
        <f>'ENTER DATA HERE'!$F32*'ENTER DATA HERE'!$G32/7*'ENTER DATA HERE'!$R32/tech!$E$20</f>
        <v>0</v>
      </c>
      <c r="BE26" s="159">
        <f>'ENTER DATA HERE'!$F32*'ENTER DATA HERE'!$G32/7*'ENTER DATA HERE'!$R32/tech!$E$20</f>
        <v>0</v>
      </c>
      <c r="BF26" s="159">
        <f>'ENTER DATA HERE'!$F32*'ENTER DATA HERE'!$G32/7*'ENTER DATA HERE'!$R32/tech!$E$20</f>
        <v>0</v>
      </c>
      <c r="BG26" s="159">
        <f>'ENTER DATA HERE'!$F32*'ENTER DATA HERE'!$G32/7*'ENTER DATA HERE'!$S32/tech!$F$20</f>
        <v>0</v>
      </c>
      <c r="BH26" s="159">
        <f>'ENTER DATA HERE'!$F32*'ENTER DATA HERE'!$G32/7*'ENTER DATA HERE'!$S32/tech!$F$20</f>
        <v>0</v>
      </c>
      <c r="BI26" s="159">
        <f>'ENTER DATA HERE'!$F32*'ENTER DATA HERE'!$G32/7*'ENTER DATA HERE'!$S32/tech!$F$20</f>
        <v>0</v>
      </c>
      <c r="BJ26" s="159">
        <f>'ENTER DATA HERE'!$F32*'ENTER DATA HERE'!$G32/7*'ENTER DATA HERE'!$S32/tech!$F$20</f>
        <v>0</v>
      </c>
      <c r="BK26" s="159">
        <f>'ENTER DATA HERE'!$F32*'ENTER DATA HERE'!$G32/7*'ENTER DATA HERE'!$S32/tech!$F$20</f>
        <v>0</v>
      </c>
      <c r="BL26" s="159">
        <f>'ENTER DATA HERE'!$F32*'ENTER DATA HERE'!$G32/7*'ENTER DATA HERE'!$S32/tech!$F$20</f>
        <v>0</v>
      </c>
      <c r="BM26" s="159">
        <f>'ENTER DATA HERE'!$F32*'ENTER DATA HERE'!$G32/7*'ENTER DATA HERE'!$S32/tech!$F$20</f>
        <v>0</v>
      </c>
      <c r="BN26" s="159">
        <f>'ENTER DATA HERE'!$F32*'ENTER DATA HERE'!$G32/7*'ENTER DATA HERE'!$S32/tech!$F$20</f>
        <v>0</v>
      </c>
      <c r="BO26" s="159">
        <f>'ENTER DATA HERE'!$F32*'ENTER DATA HERE'!$G32/7*'ENTER DATA HERE'!$S32/tech!$F$20</f>
        <v>0</v>
      </c>
      <c r="BP26" s="159">
        <f>'ENTER DATA HERE'!$F32*'ENTER DATA HERE'!$G32/7*'ENTER DATA HERE'!$T32/tech!$G$20</f>
        <v>0</v>
      </c>
      <c r="BQ26" s="159">
        <f>'ENTER DATA HERE'!$F32*'ENTER DATA HERE'!$G32/7*'ENTER DATA HERE'!$T32/tech!$G$20</f>
        <v>0</v>
      </c>
      <c r="BR26" s="159">
        <f>'ENTER DATA HERE'!$F32*'ENTER DATA HERE'!$G32/7*'ENTER DATA HERE'!$T32/tech!$G$20</f>
        <v>0</v>
      </c>
      <c r="BS26" s="159">
        <f>'ENTER DATA HERE'!$F32*'ENTER DATA HERE'!$G32/7*'ENTER DATA HERE'!$U32/tech!$H$20</f>
        <v>0</v>
      </c>
      <c r="BT26" s="159">
        <f>'ENTER DATA HERE'!$F32*'ENTER DATA HERE'!$G32/7*'ENTER DATA HERE'!$U32/tech!$H$20</f>
        <v>0</v>
      </c>
      <c r="BU26" s="159">
        <f>'ENTER DATA HERE'!$F32*'ENTER DATA HERE'!$G32/7*'ENTER DATA HERE'!$U32/tech!$H$20</f>
        <v>0</v>
      </c>
    </row>
    <row r="27" spans="1:73" x14ac:dyDescent="0.15">
      <c r="A27" s="165">
        <v>0</v>
      </c>
      <c r="B27" s="159">
        <f>'ENTER DATA HERE'!$F33*'ENTER DATA HERE'!$G33/7*'ENTER DATA HERE'!$K33/tech!$H$20</f>
        <v>0</v>
      </c>
      <c r="C27" s="159">
        <f>'ENTER DATA HERE'!$F33*'ENTER DATA HERE'!$G33/7*'ENTER DATA HERE'!$K33/tech!$H$20</f>
        <v>0</v>
      </c>
      <c r="D27" s="159">
        <f>'ENTER DATA HERE'!$F33*'ENTER DATA HERE'!$G33/7*'ENTER DATA HERE'!$K33/tech!$H$20</f>
        <v>0</v>
      </c>
      <c r="E27" s="159">
        <f>'ENTER DATA HERE'!$F33*'ENTER DATA HERE'!$G33/7*'ENTER DATA HERE'!$K33/tech!$H$20</f>
        <v>0</v>
      </c>
      <c r="F27" s="159">
        <f>'ENTER DATA HERE'!$F33*'ENTER DATA HERE'!$G33/7*'ENTER DATA HERE'!$K33/tech!$H$20</f>
        <v>0</v>
      </c>
      <c r="G27" s="159">
        <f>'ENTER DATA HERE'!$F33*'ENTER DATA HERE'!$G33/7*'ENTER DATA HERE'!$K33/tech!$H$20</f>
        <v>0</v>
      </c>
      <c r="H27" s="159">
        <f>'ENTER DATA HERE'!$F33*'ENTER DATA HERE'!$G33/7*'ENTER DATA HERE'!$H33/tech!$E$20</f>
        <v>0</v>
      </c>
      <c r="I27" s="159">
        <f>'ENTER DATA HERE'!$F33*'ENTER DATA HERE'!$G33/7*'ENTER DATA HERE'!$H33/tech!$E$20</f>
        <v>0</v>
      </c>
      <c r="J27" s="159">
        <f>'ENTER DATA HERE'!$F33*'ENTER DATA HERE'!$G33/7*'ENTER DATA HERE'!$H33/tech!$E$20</f>
        <v>0</v>
      </c>
      <c r="K27" s="159">
        <f>'ENTER DATA HERE'!$F33*'ENTER DATA HERE'!$G33/7*'ENTER DATA HERE'!$I33/tech!$F$20</f>
        <v>0</v>
      </c>
      <c r="L27" s="159">
        <f>'ENTER DATA HERE'!$F33*'ENTER DATA HERE'!$G33/7*'ENTER DATA HERE'!$I33/tech!$F$20</f>
        <v>0</v>
      </c>
      <c r="M27" s="159">
        <f>'ENTER DATA HERE'!$F33*'ENTER DATA HERE'!$G33/7*'ENTER DATA HERE'!$I33/tech!$F$20</f>
        <v>0</v>
      </c>
      <c r="N27" s="159">
        <f>'ENTER DATA HERE'!$F33*'ENTER DATA HERE'!$G33/7*'ENTER DATA HERE'!$I33/tech!$F$20</f>
        <v>0</v>
      </c>
      <c r="O27" s="159">
        <f>'ENTER DATA HERE'!$F33*'ENTER DATA HERE'!$G33/7*'ENTER DATA HERE'!$I33/tech!$F$20</f>
        <v>0</v>
      </c>
      <c r="P27" s="159">
        <f>'ENTER DATA HERE'!$F33*'ENTER DATA HERE'!$G33/7*'ENTER DATA HERE'!$I33/tech!$F$20</f>
        <v>0</v>
      </c>
      <c r="Q27" s="159">
        <f>'ENTER DATA HERE'!$F33*'ENTER DATA HERE'!$G33/7*'ENTER DATA HERE'!$I33/tech!$F$20</f>
        <v>0</v>
      </c>
      <c r="R27" s="159">
        <f>'ENTER DATA HERE'!$F33*'ENTER DATA HERE'!$G33/7*'ENTER DATA HERE'!$I33/tech!$F$20</f>
        <v>0</v>
      </c>
      <c r="S27" s="159">
        <f>'ENTER DATA HERE'!$F33*'ENTER DATA HERE'!$G33/7*'ENTER DATA HERE'!$J33/tech!$G$20</f>
        <v>0</v>
      </c>
      <c r="T27" s="159">
        <f>'ENTER DATA HERE'!$F33*'ENTER DATA HERE'!$G33/7*'ENTER DATA HERE'!$J33/tech!$G$20</f>
        <v>0</v>
      </c>
      <c r="U27" s="159">
        <f>'ENTER DATA HERE'!$F33*'ENTER DATA HERE'!$G33/7*'ENTER DATA HERE'!$J33/tech!$G$20</f>
        <v>0</v>
      </c>
      <c r="V27" s="159">
        <f>'ENTER DATA HERE'!$F33*'ENTER DATA HERE'!$G33/7*'ENTER DATA HERE'!$J33/tech!$G$20</f>
        <v>0</v>
      </c>
      <c r="W27" s="159">
        <f>'ENTER DATA HERE'!$F33*'ENTER DATA HERE'!$G33/7*'ENTER DATA HERE'!$K33/tech!$H$20</f>
        <v>0</v>
      </c>
      <c r="X27" s="159">
        <f>'ENTER DATA HERE'!$F33*'ENTER DATA HERE'!$G33/7*'ENTER DATA HERE'!$K33/tech!$H$20</f>
        <v>0</v>
      </c>
      <c r="Y27" s="159">
        <f>'ENTER DATA HERE'!$F33*'ENTER DATA HERE'!$G33/7*'ENTER DATA HERE'!$K33/tech!$H$20</f>
        <v>0</v>
      </c>
      <c r="Z27" s="159">
        <f>'ENTER DATA HERE'!$F33*'ENTER DATA HERE'!$G33/7*'ENTER DATA HERE'!$P33/tech!$H$20</f>
        <v>0</v>
      </c>
      <c r="AA27" s="159">
        <f>'ENTER DATA HERE'!$F33*'ENTER DATA HERE'!$G33/7*'ENTER DATA HERE'!$P33/tech!$H$20</f>
        <v>0</v>
      </c>
      <c r="AB27" s="159">
        <f>'ENTER DATA HERE'!$F33*'ENTER DATA HERE'!$G33/7*'ENTER DATA HERE'!$P33/tech!$H$20</f>
        <v>0</v>
      </c>
      <c r="AC27" s="159">
        <f>'ENTER DATA HERE'!$F33*'ENTER DATA HERE'!$G33/7*'ENTER DATA HERE'!$P33/tech!$H$20</f>
        <v>0</v>
      </c>
      <c r="AD27" s="159">
        <f>'ENTER DATA HERE'!$F33*'ENTER DATA HERE'!$G33/7*'ENTER DATA HERE'!$P33/tech!$H$20</f>
        <v>0</v>
      </c>
      <c r="AE27" s="159">
        <f>'ENTER DATA HERE'!$F33*'ENTER DATA HERE'!$G33/7*'ENTER DATA HERE'!$P33/tech!$H$20</f>
        <v>0</v>
      </c>
      <c r="AF27" s="159">
        <f>'ENTER DATA HERE'!$F33*'ENTER DATA HERE'!$G33/7*'ENTER DATA HERE'!$M33/tech!$E$20</f>
        <v>0</v>
      </c>
      <c r="AG27" s="159">
        <f>'ENTER DATA HERE'!$F33*'ENTER DATA HERE'!$G33/7*'ENTER DATA HERE'!$M33/tech!$E$20</f>
        <v>0</v>
      </c>
      <c r="AH27" s="159">
        <f>'ENTER DATA HERE'!$F33*'ENTER DATA HERE'!$G33/7*'ENTER DATA HERE'!$M33/tech!$E$20</f>
        <v>0</v>
      </c>
      <c r="AI27" s="159">
        <f>'ENTER DATA HERE'!$F33*'ENTER DATA HERE'!$G33/7*'ENTER DATA HERE'!$N33/tech!$F$20</f>
        <v>0</v>
      </c>
      <c r="AJ27" s="159">
        <f>'ENTER DATA HERE'!$F33*'ENTER DATA HERE'!$G33/7*'ENTER DATA HERE'!$N33/tech!$F$20</f>
        <v>0</v>
      </c>
      <c r="AK27" s="159">
        <f>'ENTER DATA HERE'!$F33*'ENTER DATA HERE'!$G33/7*'ENTER DATA HERE'!$N33/tech!$F$20</f>
        <v>0</v>
      </c>
      <c r="AL27" s="159">
        <f>'ENTER DATA HERE'!$F33*'ENTER DATA HERE'!$G33/7*'ENTER DATA HERE'!$N33/tech!$F$20</f>
        <v>0</v>
      </c>
      <c r="AM27" s="159">
        <f>'ENTER DATA HERE'!$F33*'ENTER DATA HERE'!$G33/7*'ENTER DATA HERE'!$N33/tech!$F$20</f>
        <v>0</v>
      </c>
      <c r="AN27" s="159">
        <f>'ENTER DATA HERE'!$F33*'ENTER DATA HERE'!$G33/7*'ENTER DATA HERE'!$N33/tech!$F$20</f>
        <v>0</v>
      </c>
      <c r="AO27" s="159">
        <f>'ENTER DATA HERE'!$F33*'ENTER DATA HERE'!$G33/7*'ENTER DATA HERE'!$N33/tech!$F$20</f>
        <v>0</v>
      </c>
      <c r="AP27" s="159">
        <f>'ENTER DATA HERE'!$F33*'ENTER DATA HERE'!$G33/7*'ENTER DATA HERE'!$N33/tech!$F$20</f>
        <v>0</v>
      </c>
      <c r="AQ27" s="159">
        <f>'ENTER DATA HERE'!$F33*'ENTER DATA HERE'!$G33/7*'ENTER DATA HERE'!$O33/tech!$G$20</f>
        <v>0</v>
      </c>
      <c r="AR27" s="159">
        <f>'ENTER DATA HERE'!$F33*'ENTER DATA HERE'!$G33/7*'ENTER DATA HERE'!$O33/tech!$G$20</f>
        <v>0</v>
      </c>
      <c r="AS27" s="159">
        <f>'ENTER DATA HERE'!$F33*'ENTER DATA HERE'!$G33/7*'ENTER DATA HERE'!$O33/tech!$G$20</f>
        <v>0</v>
      </c>
      <c r="AT27" s="159">
        <f>'ENTER DATA HERE'!$F33*'ENTER DATA HERE'!$G33/7*'ENTER DATA HERE'!$O33/tech!$G$20</f>
        <v>0</v>
      </c>
      <c r="AU27" s="159">
        <f>'ENTER DATA HERE'!$F33*'ENTER DATA HERE'!$G33/7*'ENTER DATA HERE'!$P33/tech!$H$20</f>
        <v>0</v>
      </c>
      <c r="AV27" s="159">
        <f>'ENTER DATA HERE'!$F33*'ENTER DATA HERE'!$G33/7*'ENTER DATA HERE'!$P33/tech!$H$20</f>
        <v>0</v>
      </c>
      <c r="AW27" s="159">
        <f>'ENTER DATA HERE'!$F33*'ENTER DATA HERE'!$G33/7*'ENTER DATA HERE'!$P33/tech!$H$20</f>
        <v>0</v>
      </c>
      <c r="AX27" s="159">
        <f>'ENTER DATA HERE'!$F33*'ENTER DATA HERE'!$G33/7*'ENTER DATA HERE'!$U33/tech!$H$20</f>
        <v>0</v>
      </c>
      <c r="AY27" s="159">
        <f>'ENTER DATA HERE'!$F33*'ENTER DATA HERE'!$G33/7*'ENTER DATA HERE'!$U33/tech!$H$20</f>
        <v>0</v>
      </c>
      <c r="AZ27" s="159">
        <f>'ENTER DATA HERE'!$F33*'ENTER DATA HERE'!$G33/7*'ENTER DATA HERE'!$U33/tech!$H$20</f>
        <v>0</v>
      </c>
      <c r="BA27" s="159">
        <f>'ENTER DATA HERE'!$F33*'ENTER DATA HERE'!$G33/7*'ENTER DATA HERE'!$U33/tech!$H$20</f>
        <v>0</v>
      </c>
      <c r="BB27" s="159">
        <f>'ENTER DATA HERE'!$F33*'ENTER DATA HERE'!$G33/7*'ENTER DATA HERE'!$U33/tech!$H$20</f>
        <v>0</v>
      </c>
      <c r="BC27" s="159">
        <f>'ENTER DATA HERE'!$F33*'ENTER DATA HERE'!$G33/7*'ENTER DATA HERE'!$U33/tech!$H$20</f>
        <v>0</v>
      </c>
      <c r="BD27" s="159">
        <f>'ENTER DATA HERE'!$F33*'ENTER DATA HERE'!$G33/7*'ENTER DATA HERE'!$R33/tech!$E$20</f>
        <v>0</v>
      </c>
      <c r="BE27" s="159">
        <f>'ENTER DATA HERE'!$F33*'ENTER DATA HERE'!$G33/7*'ENTER DATA HERE'!$R33/tech!$E$20</f>
        <v>0</v>
      </c>
      <c r="BF27" s="159">
        <f>'ENTER DATA HERE'!$F33*'ENTER DATA HERE'!$G33/7*'ENTER DATA HERE'!$R33/tech!$E$20</f>
        <v>0</v>
      </c>
      <c r="BG27" s="159">
        <f>'ENTER DATA HERE'!$F33*'ENTER DATA HERE'!$G33/7*'ENTER DATA HERE'!$S33/tech!$F$20</f>
        <v>0</v>
      </c>
      <c r="BH27" s="159">
        <f>'ENTER DATA HERE'!$F33*'ENTER DATA HERE'!$G33/7*'ENTER DATA HERE'!$S33/tech!$F$20</f>
        <v>0</v>
      </c>
      <c r="BI27" s="159">
        <f>'ENTER DATA HERE'!$F33*'ENTER DATA HERE'!$G33/7*'ENTER DATA HERE'!$S33/tech!$F$20</f>
        <v>0</v>
      </c>
      <c r="BJ27" s="159">
        <f>'ENTER DATA HERE'!$F33*'ENTER DATA HERE'!$G33/7*'ENTER DATA HERE'!$S33/tech!$F$20</f>
        <v>0</v>
      </c>
      <c r="BK27" s="159">
        <f>'ENTER DATA HERE'!$F33*'ENTER DATA HERE'!$G33/7*'ENTER DATA HERE'!$S33/tech!$F$20</f>
        <v>0</v>
      </c>
      <c r="BL27" s="159">
        <f>'ENTER DATA HERE'!$F33*'ENTER DATA HERE'!$G33/7*'ENTER DATA HERE'!$S33/tech!$F$20</f>
        <v>0</v>
      </c>
      <c r="BM27" s="159">
        <f>'ENTER DATA HERE'!$F33*'ENTER DATA HERE'!$G33/7*'ENTER DATA HERE'!$S33/tech!$F$20</f>
        <v>0</v>
      </c>
      <c r="BN27" s="159">
        <f>'ENTER DATA HERE'!$F33*'ENTER DATA HERE'!$G33/7*'ENTER DATA HERE'!$S33/tech!$F$20</f>
        <v>0</v>
      </c>
      <c r="BO27" s="159">
        <f>'ENTER DATA HERE'!$F33*'ENTER DATA HERE'!$G33/7*'ENTER DATA HERE'!$S33/tech!$F$20</f>
        <v>0</v>
      </c>
      <c r="BP27" s="159">
        <f>'ENTER DATA HERE'!$F33*'ENTER DATA HERE'!$G33/7*'ENTER DATA HERE'!$T33/tech!$G$20</f>
        <v>0</v>
      </c>
      <c r="BQ27" s="159">
        <f>'ENTER DATA HERE'!$F33*'ENTER DATA HERE'!$G33/7*'ENTER DATA HERE'!$T33/tech!$G$20</f>
        <v>0</v>
      </c>
      <c r="BR27" s="159">
        <f>'ENTER DATA HERE'!$F33*'ENTER DATA HERE'!$G33/7*'ENTER DATA HERE'!$T33/tech!$G$20</f>
        <v>0</v>
      </c>
      <c r="BS27" s="159">
        <f>'ENTER DATA HERE'!$F33*'ENTER DATA HERE'!$G33/7*'ENTER DATA HERE'!$U33/tech!$H$20</f>
        <v>0</v>
      </c>
      <c r="BT27" s="159">
        <f>'ENTER DATA HERE'!$F33*'ENTER DATA HERE'!$G33/7*'ENTER DATA HERE'!$U33/tech!$H$20</f>
        <v>0</v>
      </c>
      <c r="BU27" s="159">
        <f>'ENTER DATA HERE'!$F33*'ENTER DATA HERE'!$G33/7*'ENTER DATA HERE'!$U33/tech!$H$20</f>
        <v>0</v>
      </c>
    </row>
    <row r="28" spans="1:73" x14ac:dyDescent="0.15">
      <c r="A28" s="165">
        <v>0</v>
      </c>
      <c r="B28" s="159">
        <f>'ENTER DATA HERE'!$F34*'ENTER DATA HERE'!$G34/7*'ENTER DATA HERE'!$K34/tech!$H$20</f>
        <v>0</v>
      </c>
      <c r="C28" s="159">
        <f>'ENTER DATA HERE'!$F34*'ENTER DATA HERE'!$G34/7*'ENTER DATA HERE'!$K34/tech!$H$20</f>
        <v>0</v>
      </c>
      <c r="D28" s="159">
        <f>'ENTER DATA HERE'!$F34*'ENTER DATA HERE'!$G34/7*'ENTER DATA HERE'!$K34/tech!$H$20</f>
        <v>0</v>
      </c>
      <c r="E28" s="159">
        <f>'ENTER DATA HERE'!$F34*'ENTER DATA HERE'!$G34/7*'ENTER DATA HERE'!$K34/tech!$H$20</f>
        <v>0</v>
      </c>
      <c r="F28" s="159">
        <f>'ENTER DATA HERE'!$F34*'ENTER DATA HERE'!$G34/7*'ENTER DATA HERE'!$K34/tech!$H$20</f>
        <v>0</v>
      </c>
      <c r="G28" s="159">
        <f>'ENTER DATA HERE'!$F34*'ENTER DATA HERE'!$G34/7*'ENTER DATA HERE'!$K34/tech!$H$20</f>
        <v>0</v>
      </c>
      <c r="H28" s="159">
        <f>'ENTER DATA HERE'!$F34*'ENTER DATA HERE'!$G34/7*'ENTER DATA HERE'!$H34/tech!$E$20</f>
        <v>0</v>
      </c>
      <c r="I28" s="159">
        <f>'ENTER DATA HERE'!$F34*'ENTER DATA HERE'!$G34/7*'ENTER DATA HERE'!$H34/tech!$E$20</f>
        <v>0</v>
      </c>
      <c r="J28" s="159">
        <f>'ENTER DATA HERE'!$F34*'ENTER DATA HERE'!$G34/7*'ENTER DATA HERE'!$H34/tech!$E$20</f>
        <v>0</v>
      </c>
      <c r="K28" s="159">
        <f>'ENTER DATA HERE'!$F34*'ENTER DATA HERE'!$G34/7*'ENTER DATA HERE'!$I34/tech!$F$20</f>
        <v>0</v>
      </c>
      <c r="L28" s="159">
        <f>'ENTER DATA HERE'!$F34*'ENTER DATA HERE'!$G34/7*'ENTER DATA HERE'!$I34/tech!$F$20</f>
        <v>0</v>
      </c>
      <c r="M28" s="159">
        <f>'ENTER DATA HERE'!$F34*'ENTER DATA HERE'!$G34/7*'ENTER DATA HERE'!$I34/tech!$F$20</f>
        <v>0</v>
      </c>
      <c r="N28" s="159">
        <f>'ENTER DATA HERE'!$F34*'ENTER DATA HERE'!$G34/7*'ENTER DATA HERE'!$I34/tech!$F$20</f>
        <v>0</v>
      </c>
      <c r="O28" s="159">
        <f>'ENTER DATA HERE'!$F34*'ENTER DATA HERE'!$G34/7*'ENTER DATA HERE'!$I34/tech!$F$20</f>
        <v>0</v>
      </c>
      <c r="P28" s="159">
        <f>'ENTER DATA HERE'!$F34*'ENTER DATA HERE'!$G34/7*'ENTER DATA HERE'!$I34/tech!$F$20</f>
        <v>0</v>
      </c>
      <c r="Q28" s="159">
        <f>'ENTER DATA HERE'!$F34*'ENTER DATA HERE'!$G34/7*'ENTER DATA HERE'!$I34/tech!$F$20</f>
        <v>0</v>
      </c>
      <c r="R28" s="159">
        <f>'ENTER DATA HERE'!$F34*'ENTER DATA HERE'!$G34/7*'ENTER DATA HERE'!$I34/tech!$F$20</f>
        <v>0</v>
      </c>
      <c r="S28" s="159">
        <f>'ENTER DATA HERE'!$F34*'ENTER DATA HERE'!$G34/7*'ENTER DATA HERE'!$J34/tech!$G$20</f>
        <v>0</v>
      </c>
      <c r="T28" s="159">
        <f>'ENTER DATA HERE'!$F34*'ENTER DATA HERE'!$G34/7*'ENTER DATA HERE'!$J34/tech!$G$20</f>
        <v>0</v>
      </c>
      <c r="U28" s="159">
        <f>'ENTER DATA HERE'!$F34*'ENTER DATA HERE'!$G34/7*'ENTER DATA HERE'!$J34/tech!$G$20</f>
        <v>0</v>
      </c>
      <c r="V28" s="159">
        <f>'ENTER DATA HERE'!$F34*'ENTER DATA HERE'!$G34/7*'ENTER DATA HERE'!$J34/tech!$G$20</f>
        <v>0</v>
      </c>
      <c r="W28" s="159">
        <f>'ENTER DATA HERE'!$F34*'ENTER DATA HERE'!$G34/7*'ENTER DATA HERE'!$K34/tech!$H$20</f>
        <v>0</v>
      </c>
      <c r="X28" s="159">
        <f>'ENTER DATA HERE'!$F34*'ENTER DATA HERE'!$G34/7*'ENTER DATA HERE'!$K34/tech!$H$20</f>
        <v>0</v>
      </c>
      <c r="Y28" s="159">
        <f>'ENTER DATA HERE'!$F34*'ENTER DATA HERE'!$G34/7*'ENTER DATA HERE'!$K34/tech!$H$20</f>
        <v>0</v>
      </c>
      <c r="Z28" s="159">
        <f>'ENTER DATA HERE'!$F34*'ENTER DATA HERE'!$G34/7*'ENTER DATA HERE'!$P34/tech!$H$20</f>
        <v>0</v>
      </c>
      <c r="AA28" s="159">
        <f>'ENTER DATA HERE'!$F34*'ENTER DATA HERE'!$G34/7*'ENTER DATA HERE'!$P34/tech!$H$20</f>
        <v>0</v>
      </c>
      <c r="AB28" s="159">
        <f>'ENTER DATA HERE'!$F34*'ENTER DATA HERE'!$G34/7*'ENTER DATA HERE'!$P34/tech!$H$20</f>
        <v>0</v>
      </c>
      <c r="AC28" s="159">
        <f>'ENTER DATA HERE'!$F34*'ENTER DATA HERE'!$G34/7*'ENTER DATA HERE'!$P34/tech!$H$20</f>
        <v>0</v>
      </c>
      <c r="AD28" s="159">
        <f>'ENTER DATA HERE'!$F34*'ENTER DATA HERE'!$G34/7*'ENTER DATA HERE'!$P34/tech!$H$20</f>
        <v>0</v>
      </c>
      <c r="AE28" s="159">
        <f>'ENTER DATA HERE'!$F34*'ENTER DATA HERE'!$G34/7*'ENTER DATA HERE'!$P34/tech!$H$20</f>
        <v>0</v>
      </c>
      <c r="AF28" s="159">
        <f>'ENTER DATA HERE'!$F34*'ENTER DATA HERE'!$G34/7*'ENTER DATA HERE'!$M34/tech!$E$20</f>
        <v>0</v>
      </c>
      <c r="AG28" s="159">
        <f>'ENTER DATA HERE'!$F34*'ENTER DATA HERE'!$G34/7*'ENTER DATA HERE'!$M34/tech!$E$20</f>
        <v>0</v>
      </c>
      <c r="AH28" s="159">
        <f>'ENTER DATA HERE'!$F34*'ENTER DATA HERE'!$G34/7*'ENTER DATA HERE'!$M34/tech!$E$20</f>
        <v>0</v>
      </c>
      <c r="AI28" s="159">
        <f>'ENTER DATA HERE'!$F34*'ENTER DATA HERE'!$G34/7*'ENTER DATA HERE'!$N34/tech!$F$20</f>
        <v>0</v>
      </c>
      <c r="AJ28" s="159">
        <f>'ENTER DATA HERE'!$F34*'ENTER DATA HERE'!$G34/7*'ENTER DATA HERE'!$N34/tech!$F$20</f>
        <v>0</v>
      </c>
      <c r="AK28" s="159">
        <f>'ENTER DATA HERE'!$F34*'ENTER DATA HERE'!$G34/7*'ENTER DATA HERE'!$N34/tech!$F$20</f>
        <v>0</v>
      </c>
      <c r="AL28" s="159">
        <f>'ENTER DATA HERE'!$F34*'ENTER DATA HERE'!$G34/7*'ENTER DATA HERE'!$N34/tech!$F$20</f>
        <v>0</v>
      </c>
      <c r="AM28" s="159">
        <f>'ENTER DATA HERE'!$F34*'ENTER DATA HERE'!$G34/7*'ENTER DATA HERE'!$N34/tech!$F$20</f>
        <v>0</v>
      </c>
      <c r="AN28" s="159">
        <f>'ENTER DATA HERE'!$F34*'ENTER DATA HERE'!$G34/7*'ENTER DATA HERE'!$N34/tech!$F$20</f>
        <v>0</v>
      </c>
      <c r="AO28" s="159">
        <f>'ENTER DATA HERE'!$F34*'ENTER DATA HERE'!$G34/7*'ENTER DATA HERE'!$N34/tech!$F$20</f>
        <v>0</v>
      </c>
      <c r="AP28" s="159">
        <f>'ENTER DATA HERE'!$F34*'ENTER DATA HERE'!$G34/7*'ENTER DATA HERE'!$N34/tech!$F$20</f>
        <v>0</v>
      </c>
      <c r="AQ28" s="159">
        <f>'ENTER DATA HERE'!$F34*'ENTER DATA HERE'!$G34/7*'ENTER DATA HERE'!$O34/tech!$G$20</f>
        <v>0</v>
      </c>
      <c r="AR28" s="159">
        <f>'ENTER DATA HERE'!$F34*'ENTER DATA HERE'!$G34/7*'ENTER DATA HERE'!$O34/tech!$G$20</f>
        <v>0</v>
      </c>
      <c r="AS28" s="159">
        <f>'ENTER DATA HERE'!$F34*'ENTER DATA HERE'!$G34/7*'ENTER DATA HERE'!$O34/tech!$G$20</f>
        <v>0</v>
      </c>
      <c r="AT28" s="159">
        <f>'ENTER DATA HERE'!$F34*'ENTER DATA HERE'!$G34/7*'ENTER DATA HERE'!$O34/tech!$G$20</f>
        <v>0</v>
      </c>
      <c r="AU28" s="159">
        <f>'ENTER DATA HERE'!$F34*'ENTER DATA HERE'!$G34/7*'ENTER DATA HERE'!$P34/tech!$H$20</f>
        <v>0</v>
      </c>
      <c r="AV28" s="159">
        <f>'ENTER DATA HERE'!$F34*'ENTER DATA HERE'!$G34/7*'ENTER DATA HERE'!$P34/tech!$H$20</f>
        <v>0</v>
      </c>
      <c r="AW28" s="159">
        <f>'ENTER DATA HERE'!$F34*'ENTER DATA HERE'!$G34/7*'ENTER DATA HERE'!$P34/tech!$H$20</f>
        <v>0</v>
      </c>
      <c r="AX28" s="159">
        <f>'ENTER DATA HERE'!$F34*'ENTER DATA HERE'!$G34/7*'ENTER DATA HERE'!$U34/tech!$H$20</f>
        <v>0</v>
      </c>
      <c r="AY28" s="159">
        <f>'ENTER DATA HERE'!$F34*'ENTER DATA HERE'!$G34/7*'ENTER DATA HERE'!$U34/tech!$H$20</f>
        <v>0</v>
      </c>
      <c r="AZ28" s="159">
        <f>'ENTER DATA HERE'!$F34*'ENTER DATA HERE'!$G34/7*'ENTER DATA HERE'!$U34/tech!$H$20</f>
        <v>0</v>
      </c>
      <c r="BA28" s="159">
        <f>'ENTER DATA HERE'!$F34*'ENTER DATA HERE'!$G34/7*'ENTER DATA HERE'!$U34/tech!$H$20</f>
        <v>0</v>
      </c>
      <c r="BB28" s="159">
        <f>'ENTER DATA HERE'!$F34*'ENTER DATA HERE'!$G34/7*'ENTER DATA HERE'!$U34/tech!$H$20</f>
        <v>0</v>
      </c>
      <c r="BC28" s="159">
        <f>'ENTER DATA HERE'!$F34*'ENTER DATA HERE'!$G34/7*'ENTER DATA HERE'!$U34/tech!$H$20</f>
        <v>0</v>
      </c>
      <c r="BD28" s="159">
        <f>'ENTER DATA HERE'!$F34*'ENTER DATA HERE'!$G34/7*'ENTER DATA HERE'!$R34/tech!$E$20</f>
        <v>0</v>
      </c>
      <c r="BE28" s="159">
        <f>'ENTER DATA HERE'!$F34*'ENTER DATA HERE'!$G34/7*'ENTER DATA HERE'!$R34/tech!$E$20</f>
        <v>0</v>
      </c>
      <c r="BF28" s="159">
        <f>'ENTER DATA HERE'!$F34*'ENTER DATA HERE'!$G34/7*'ENTER DATA HERE'!$R34/tech!$E$20</f>
        <v>0</v>
      </c>
      <c r="BG28" s="159">
        <f>'ENTER DATA HERE'!$F34*'ENTER DATA HERE'!$G34/7*'ENTER DATA HERE'!$S34/tech!$F$20</f>
        <v>0</v>
      </c>
      <c r="BH28" s="159">
        <f>'ENTER DATA HERE'!$F34*'ENTER DATA HERE'!$G34/7*'ENTER DATA HERE'!$S34/tech!$F$20</f>
        <v>0</v>
      </c>
      <c r="BI28" s="159">
        <f>'ENTER DATA HERE'!$F34*'ENTER DATA HERE'!$G34/7*'ENTER DATA HERE'!$S34/tech!$F$20</f>
        <v>0</v>
      </c>
      <c r="BJ28" s="159">
        <f>'ENTER DATA HERE'!$F34*'ENTER DATA HERE'!$G34/7*'ENTER DATA HERE'!$S34/tech!$F$20</f>
        <v>0</v>
      </c>
      <c r="BK28" s="159">
        <f>'ENTER DATA HERE'!$F34*'ENTER DATA HERE'!$G34/7*'ENTER DATA HERE'!$S34/tech!$F$20</f>
        <v>0</v>
      </c>
      <c r="BL28" s="159">
        <f>'ENTER DATA HERE'!$F34*'ENTER DATA HERE'!$G34/7*'ENTER DATA HERE'!$S34/tech!$F$20</f>
        <v>0</v>
      </c>
      <c r="BM28" s="159">
        <f>'ENTER DATA HERE'!$F34*'ENTER DATA HERE'!$G34/7*'ENTER DATA HERE'!$S34/tech!$F$20</f>
        <v>0</v>
      </c>
      <c r="BN28" s="159">
        <f>'ENTER DATA HERE'!$F34*'ENTER DATA HERE'!$G34/7*'ENTER DATA HERE'!$S34/tech!$F$20</f>
        <v>0</v>
      </c>
      <c r="BO28" s="159">
        <f>'ENTER DATA HERE'!$F34*'ENTER DATA HERE'!$G34/7*'ENTER DATA HERE'!$S34/tech!$F$20</f>
        <v>0</v>
      </c>
      <c r="BP28" s="159">
        <f>'ENTER DATA HERE'!$F34*'ENTER DATA HERE'!$G34/7*'ENTER DATA HERE'!$T34/tech!$G$20</f>
        <v>0</v>
      </c>
      <c r="BQ28" s="159">
        <f>'ENTER DATA HERE'!$F34*'ENTER DATA HERE'!$G34/7*'ENTER DATA HERE'!$T34/tech!$G$20</f>
        <v>0</v>
      </c>
      <c r="BR28" s="159">
        <f>'ENTER DATA HERE'!$F34*'ENTER DATA HERE'!$G34/7*'ENTER DATA HERE'!$T34/tech!$G$20</f>
        <v>0</v>
      </c>
      <c r="BS28" s="159">
        <f>'ENTER DATA HERE'!$F34*'ENTER DATA HERE'!$G34/7*'ENTER DATA HERE'!$U34/tech!$H$20</f>
        <v>0</v>
      </c>
      <c r="BT28" s="159">
        <f>'ENTER DATA HERE'!$F34*'ENTER DATA HERE'!$G34/7*'ENTER DATA HERE'!$U34/tech!$H$20</f>
        <v>0</v>
      </c>
      <c r="BU28" s="159">
        <f>'ENTER DATA HERE'!$F34*'ENTER DATA HERE'!$G34/7*'ENTER DATA HERE'!$U34/tech!$H$20</f>
        <v>0</v>
      </c>
    </row>
    <row r="29" spans="1:73" x14ac:dyDescent="0.15">
      <c r="A29" s="165">
        <v>0</v>
      </c>
      <c r="B29" s="159">
        <f>'ENTER DATA HERE'!$F35*'ENTER DATA HERE'!$G35/7*'ENTER DATA HERE'!$K35/tech!$H$20</f>
        <v>0</v>
      </c>
      <c r="C29" s="159">
        <f>'ENTER DATA HERE'!$F35*'ENTER DATA HERE'!$G35/7*'ENTER DATA HERE'!$K35/tech!$H$20</f>
        <v>0</v>
      </c>
      <c r="D29" s="159">
        <f>'ENTER DATA HERE'!$F35*'ENTER DATA HERE'!$G35/7*'ENTER DATA HERE'!$K35/tech!$H$20</f>
        <v>0</v>
      </c>
      <c r="E29" s="159">
        <f>'ENTER DATA HERE'!$F35*'ENTER DATA HERE'!$G35/7*'ENTER DATA HERE'!$K35/tech!$H$20</f>
        <v>0</v>
      </c>
      <c r="F29" s="159">
        <f>'ENTER DATA HERE'!$F35*'ENTER DATA HERE'!$G35/7*'ENTER DATA HERE'!$K35/tech!$H$20</f>
        <v>0</v>
      </c>
      <c r="G29" s="159">
        <f>'ENTER DATA HERE'!$F35*'ENTER DATA HERE'!$G35/7*'ENTER DATA HERE'!$K35/tech!$H$20</f>
        <v>0</v>
      </c>
      <c r="H29" s="159">
        <f>'ENTER DATA HERE'!$F35*'ENTER DATA HERE'!$G35/7*'ENTER DATA HERE'!$H35/tech!$E$20</f>
        <v>0</v>
      </c>
      <c r="I29" s="159">
        <f>'ENTER DATA HERE'!$F35*'ENTER DATA HERE'!$G35/7*'ENTER DATA HERE'!$H35/tech!$E$20</f>
        <v>0</v>
      </c>
      <c r="J29" s="159">
        <f>'ENTER DATA HERE'!$F35*'ENTER DATA HERE'!$G35/7*'ENTER DATA HERE'!$H35/tech!$E$20</f>
        <v>0</v>
      </c>
      <c r="K29" s="159">
        <f>'ENTER DATA HERE'!$F35*'ENTER DATA HERE'!$G35/7*'ENTER DATA HERE'!$I35/tech!$F$20</f>
        <v>0</v>
      </c>
      <c r="L29" s="159">
        <f>'ENTER DATA HERE'!$F35*'ENTER DATA HERE'!$G35/7*'ENTER DATA HERE'!$I35/tech!$F$20</f>
        <v>0</v>
      </c>
      <c r="M29" s="159">
        <f>'ENTER DATA HERE'!$F35*'ENTER DATA HERE'!$G35/7*'ENTER DATA HERE'!$I35/tech!$F$20</f>
        <v>0</v>
      </c>
      <c r="N29" s="159">
        <f>'ENTER DATA HERE'!$F35*'ENTER DATA HERE'!$G35/7*'ENTER DATA HERE'!$I35/tech!$F$20</f>
        <v>0</v>
      </c>
      <c r="O29" s="159">
        <f>'ENTER DATA HERE'!$F35*'ENTER DATA HERE'!$G35/7*'ENTER DATA HERE'!$I35/tech!$F$20</f>
        <v>0</v>
      </c>
      <c r="P29" s="159">
        <f>'ENTER DATA HERE'!$F35*'ENTER DATA HERE'!$G35/7*'ENTER DATA HERE'!$I35/tech!$F$20</f>
        <v>0</v>
      </c>
      <c r="Q29" s="159">
        <f>'ENTER DATA HERE'!$F35*'ENTER DATA HERE'!$G35/7*'ENTER DATA HERE'!$I35/tech!$F$20</f>
        <v>0</v>
      </c>
      <c r="R29" s="159">
        <f>'ENTER DATA HERE'!$F35*'ENTER DATA HERE'!$G35/7*'ENTER DATA HERE'!$I35/tech!$F$20</f>
        <v>0</v>
      </c>
      <c r="S29" s="159">
        <f>'ENTER DATA HERE'!$F35*'ENTER DATA HERE'!$G35/7*'ENTER DATA HERE'!$J35/tech!$G$20</f>
        <v>0</v>
      </c>
      <c r="T29" s="159">
        <f>'ENTER DATA HERE'!$F35*'ENTER DATA HERE'!$G35/7*'ENTER DATA HERE'!$J35/tech!$G$20</f>
        <v>0</v>
      </c>
      <c r="U29" s="159">
        <f>'ENTER DATA HERE'!$F35*'ENTER DATA HERE'!$G35/7*'ENTER DATA HERE'!$J35/tech!$G$20</f>
        <v>0</v>
      </c>
      <c r="V29" s="159">
        <f>'ENTER DATA HERE'!$F35*'ENTER DATA HERE'!$G35/7*'ENTER DATA HERE'!$J35/tech!$G$20</f>
        <v>0</v>
      </c>
      <c r="W29" s="159">
        <f>'ENTER DATA HERE'!$F35*'ENTER DATA HERE'!$G35/7*'ENTER DATA HERE'!$K35/tech!$H$20</f>
        <v>0</v>
      </c>
      <c r="X29" s="159">
        <f>'ENTER DATA HERE'!$F35*'ENTER DATA HERE'!$G35/7*'ENTER DATA HERE'!$K35/tech!$H$20</f>
        <v>0</v>
      </c>
      <c r="Y29" s="159">
        <f>'ENTER DATA HERE'!$F35*'ENTER DATA HERE'!$G35/7*'ENTER DATA HERE'!$K35/tech!$H$20</f>
        <v>0</v>
      </c>
      <c r="Z29" s="159">
        <f>'ENTER DATA HERE'!$F35*'ENTER DATA HERE'!$G35/7*'ENTER DATA HERE'!$P35/tech!$H$20</f>
        <v>0</v>
      </c>
      <c r="AA29" s="159">
        <f>'ENTER DATA HERE'!$F35*'ENTER DATA HERE'!$G35/7*'ENTER DATA HERE'!$P35/tech!$H$20</f>
        <v>0</v>
      </c>
      <c r="AB29" s="159">
        <f>'ENTER DATA HERE'!$F35*'ENTER DATA HERE'!$G35/7*'ENTER DATA HERE'!$P35/tech!$H$20</f>
        <v>0</v>
      </c>
      <c r="AC29" s="159">
        <f>'ENTER DATA HERE'!$F35*'ENTER DATA HERE'!$G35/7*'ENTER DATA HERE'!$P35/tech!$H$20</f>
        <v>0</v>
      </c>
      <c r="AD29" s="159">
        <f>'ENTER DATA HERE'!$F35*'ENTER DATA HERE'!$G35/7*'ENTER DATA HERE'!$P35/tech!$H$20</f>
        <v>0</v>
      </c>
      <c r="AE29" s="159">
        <f>'ENTER DATA HERE'!$F35*'ENTER DATA HERE'!$G35/7*'ENTER DATA HERE'!$P35/tech!$H$20</f>
        <v>0</v>
      </c>
      <c r="AF29" s="159">
        <f>'ENTER DATA HERE'!$F35*'ENTER DATA HERE'!$G35/7*'ENTER DATA HERE'!$M35/tech!$E$20</f>
        <v>0</v>
      </c>
      <c r="AG29" s="159">
        <f>'ENTER DATA HERE'!$F35*'ENTER DATA HERE'!$G35/7*'ENTER DATA HERE'!$M35/tech!$E$20</f>
        <v>0</v>
      </c>
      <c r="AH29" s="159">
        <f>'ENTER DATA HERE'!$F35*'ENTER DATA HERE'!$G35/7*'ENTER DATA HERE'!$M35/tech!$E$20</f>
        <v>0</v>
      </c>
      <c r="AI29" s="159">
        <f>'ENTER DATA HERE'!$F35*'ENTER DATA HERE'!$G35/7*'ENTER DATA HERE'!$N35/tech!$F$20</f>
        <v>0</v>
      </c>
      <c r="AJ29" s="159">
        <f>'ENTER DATA HERE'!$F35*'ENTER DATA HERE'!$G35/7*'ENTER DATA HERE'!$N35/tech!$F$20</f>
        <v>0</v>
      </c>
      <c r="AK29" s="159">
        <f>'ENTER DATA HERE'!$F35*'ENTER DATA HERE'!$G35/7*'ENTER DATA HERE'!$N35/tech!$F$20</f>
        <v>0</v>
      </c>
      <c r="AL29" s="159">
        <f>'ENTER DATA HERE'!$F35*'ENTER DATA HERE'!$G35/7*'ENTER DATA HERE'!$N35/tech!$F$20</f>
        <v>0</v>
      </c>
      <c r="AM29" s="159">
        <f>'ENTER DATA HERE'!$F35*'ENTER DATA HERE'!$G35/7*'ENTER DATA HERE'!$N35/tech!$F$20</f>
        <v>0</v>
      </c>
      <c r="AN29" s="159">
        <f>'ENTER DATA HERE'!$F35*'ENTER DATA HERE'!$G35/7*'ENTER DATA HERE'!$N35/tech!$F$20</f>
        <v>0</v>
      </c>
      <c r="AO29" s="159">
        <f>'ENTER DATA HERE'!$F35*'ENTER DATA HERE'!$G35/7*'ENTER DATA HERE'!$N35/tech!$F$20</f>
        <v>0</v>
      </c>
      <c r="AP29" s="159">
        <f>'ENTER DATA HERE'!$F35*'ENTER DATA HERE'!$G35/7*'ENTER DATA HERE'!$N35/tech!$F$20</f>
        <v>0</v>
      </c>
      <c r="AQ29" s="159">
        <f>'ENTER DATA HERE'!$F35*'ENTER DATA HERE'!$G35/7*'ENTER DATA HERE'!$O35/tech!$G$20</f>
        <v>0</v>
      </c>
      <c r="AR29" s="159">
        <f>'ENTER DATA HERE'!$F35*'ENTER DATA HERE'!$G35/7*'ENTER DATA HERE'!$O35/tech!$G$20</f>
        <v>0</v>
      </c>
      <c r="AS29" s="159">
        <f>'ENTER DATA HERE'!$F35*'ENTER DATA HERE'!$G35/7*'ENTER DATA HERE'!$O35/tech!$G$20</f>
        <v>0</v>
      </c>
      <c r="AT29" s="159">
        <f>'ENTER DATA HERE'!$F35*'ENTER DATA HERE'!$G35/7*'ENTER DATA HERE'!$O35/tech!$G$20</f>
        <v>0</v>
      </c>
      <c r="AU29" s="159">
        <f>'ENTER DATA HERE'!$F35*'ENTER DATA HERE'!$G35/7*'ENTER DATA HERE'!$P35/tech!$H$20</f>
        <v>0</v>
      </c>
      <c r="AV29" s="159">
        <f>'ENTER DATA HERE'!$F35*'ENTER DATA HERE'!$G35/7*'ENTER DATA HERE'!$P35/tech!$H$20</f>
        <v>0</v>
      </c>
      <c r="AW29" s="159">
        <f>'ENTER DATA HERE'!$F35*'ENTER DATA HERE'!$G35/7*'ENTER DATA HERE'!$P35/tech!$H$20</f>
        <v>0</v>
      </c>
      <c r="AX29" s="159">
        <f>'ENTER DATA HERE'!$F35*'ENTER DATA HERE'!$G35/7*'ENTER DATA HERE'!$U35/tech!$H$20</f>
        <v>0</v>
      </c>
      <c r="AY29" s="159">
        <f>'ENTER DATA HERE'!$F35*'ENTER DATA HERE'!$G35/7*'ENTER DATA HERE'!$U35/tech!$H$20</f>
        <v>0</v>
      </c>
      <c r="AZ29" s="159">
        <f>'ENTER DATA HERE'!$F35*'ENTER DATA HERE'!$G35/7*'ENTER DATA HERE'!$U35/tech!$H$20</f>
        <v>0</v>
      </c>
      <c r="BA29" s="159">
        <f>'ENTER DATA HERE'!$F35*'ENTER DATA HERE'!$G35/7*'ENTER DATA HERE'!$U35/tech!$H$20</f>
        <v>0</v>
      </c>
      <c r="BB29" s="159">
        <f>'ENTER DATA HERE'!$F35*'ENTER DATA HERE'!$G35/7*'ENTER DATA HERE'!$U35/tech!$H$20</f>
        <v>0</v>
      </c>
      <c r="BC29" s="159">
        <f>'ENTER DATA HERE'!$F35*'ENTER DATA HERE'!$G35/7*'ENTER DATA HERE'!$U35/tech!$H$20</f>
        <v>0</v>
      </c>
      <c r="BD29" s="159">
        <f>'ENTER DATA HERE'!$F35*'ENTER DATA HERE'!$G35/7*'ENTER DATA HERE'!$R35/tech!$E$20</f>
        <v>0</v>
      </c>
      <c r="BE29" s="159">
        <f>'ENTER DATA HERE'!$F35*'ENTER DATA HERE'!$G35/7*'ENTER DATA HERE'!$R35/tech!$E$20</f>
        <v>0</v>
      </c>
      <c r="BF29" s="159">
        <f>'ENTER DATA HERE'!$F35*'ENTER DATA HERE'!$G35/7*'ENTER DATA HERE'!$R35/tech!$E$20</f>
        <v>0</v>
      </c>
      <c r="BG29" s="159">
        <f>'ENTER DATA HERE'!$F35*'ENTER DATA HERE'!$G35/7*'ENTER DATA HERE'!$S35/tech!$F$20</f>
        <v>0</v>
      </c>
      <c r="BH29" s="159">
        <f>'ENTER DATA HERE'!$F35*'ENTER DATA HERE'!$G35/7*'ENTER DATA HERE'!$S35/tech!$F$20</f>
        <v>0</v>
      </c>
      <c r="BI29" s="159">
        <f>'ENTER DATA HERE'!$F35*'ENTER DATA HERE'!$G35/7*'ENTER DATA HERE'!$S35/tech!$F$20</f>
        <v>0</v>
      </c>
      <c r="BJ29" s="159">
        <f>'ENTER DATA HERE'!$F35*'ENTER DATA HERE'!$G35/7*'ENTER DATA HERE'!$S35/tech!$F$20</f>
        <v>0</v>
      </c>
      <c r="BK29" s="159">
        <f>'ENTER DATA HERE'!$F35*'ENTER DATA HERE'!$G35/7*'ENTER DATA HERE'!$S35/tech!$F$20</f>
        <v>0</v>
      </c>
      <c r="BL29" s="159">
        <f>'ENTER DATA HERE'!$F35*'ENTER DATA HERE'!$G35/7*'ENTER DATA HERE'!$S35/tech!$F$20</f>
        <v>0</v>
      </c>
      <c r="BM29" s="159">
        <f>'ENTER DATA HERE'!$F35*'ENTER DATA HERE'!$G35/7*'ENTER DATA HERE'!$S35/tech!$F$20</f>
        <v>0</v>
      </c>
      <c r="BN29" s="159">
        <f>'ENTER DATA HERE'!$F35*'ENTER DATA HERE'!$G35/7*'ENTER DATA HERE'!$S35/tech!$F$20</f>
        <v>0</v>
      </c>
      <c r="BO29" s="159">
        <f>'ENTER DATA HERE'!$F35*'ENTER DATA HERE'!$G35/7*'ENTER DATA HERE'!$S35/tech!$F$20</f>
        <v>0</v>
      </c>
      <c r="BP29" s="159">
        <f>'ENTER DATA HERE'!$F35*'ENTER DATA HERE'!$G35/7*'ENTER DATA HERE'!$T35/tech!$G$20</f>
        <v>0</v>
      </c>
      <c r="BQ29" s="159">
        <f>'ENTER DATA HERE'!$F35*'ENTER DATA HERE'!$G35/7*'ENTER DATA HERE'!$T35/tech!$G$20</f>
        <v>0</v>
      </c>
      <c r="BR29" s="159">
        <f>'ENTER DATA HERE'!$F35*'ENTER DATA HERE'!$G35/7*'ENTER DATA HERE'!$T35/tech!$G$20</f>
        <v>0</v>
      </c>
      <c r="BS29" s="159">
        <f>'ENTER DATA HERE'!$F35*'ENTER DATA HERE'!$G35/7*'ENTER DATA HERE'!$U35/tech!$H$20</f>
        <v>0</v>
      </c>
      <c r="BT29" s="159">
        <f>'ENTER DATA HERE'!$F35*'ENTER DATA HERE'!$G35/7*'ENTER DATA HERE'!$U35/tech!$H$20</f>
        <v>0</v>
      </c>
      <c r="BU29" s="159">
        <f>'ENTER DATA HERE'!$F35*'ENTER DATA HERE'!$G35/7*'ENTER DATA HERE'!$U35/tech!$H$20</f>
        <v>0</v>
      </c>
    </row>
    <row r="30" spans="1:73" x14ac:dyDescent="0.15">
      <c r="A30" s="165">
        <v>0</v>
      </c>
      <c r="B30" s="159">
        <f>'ENTER DATA HERE'!$F36*'ENTER DATA HERE'!$G36/7*'ENTER DATA HERE'!$K36/tech!$H$20</f>
        <v>0</v>
      </c>
      <c r="C30" s="159">
        <f>'ENTER DATA HERE'!$F36*'ENTER DATA HERE'!$G36/7*'ENTER DATA HERE'!$K36/tech!$H$20</f>
        <v>0</v>
      </c>
      <c r="D30" s="159">
        <f>'ENTER DATA HERE'!$F36*'ENTER DATA HERE'!$G36/7*'ENTER DATA HERE'!$K36/tech!$H$20</f>
        <v>0</v>
      </c>
      <c r="E30" s="159">
        <f>'ENTER DATA HERE'!$F36*'ENTER DATA HERE'!$G36/7*'ENTER DATA HERE'!$K36/tech!$H$20</f>
        <v>0</v>
      </c>
      <c r="F30" s="159">
        <f>'ENTER DATA HERE'!$F36*'ENTER DATA HERE'!$G36/7*'ENTER DATA HERE'!$K36/tech!$H$20</f>
        <v>0</v>
      </c>
      <c r="G30" s="159">
        <f>'ENTER DATA HERE'!$F36*'ENTER DATA HERE'!$G36/7*'ENTER DATA HERE'!$K36/tech!$H$20</f>
        <v>0</v>
      </c>
      <c r="H30" s="159">
        <f>'ENTER DATA HERE'!$F36*'ENTER DATA HERE'!$G36/7*'ENTER DATA HERE'!$H36/tech!$E$20</f>
        <v>0</v>
      </c>
      <c r="I30" s="159">
        <f>'ENTER DATA HERE'!$F36*'ENTER DATA HERE'!$G36/7*'ENTER DATA HERE'!$H36/tech!$E$20</f>
        <v>0</v>
      </c>
      <c r="J30" s="159">
        <f>'ENTER DATA HERE'!$F36*'ENTER DATA HERE'!$G36/7*'ENTER DATA HERE'!$H36/tech!$E$20</f>
        <v>0</v>
      </c>
      <c r="K30" s="159">
        <f>'ENTER DATA HERE'!$F36*'ENTER DATA HERE'!$G36/7*'ENTER DATA HERE'!$I36/tech!$F$20</f>
        <v>0</v>
      </c>
      <c r="L30" s="159">
        <f>'ENTER DATA HERE'!$F36*'ENTER DATA HERE'!$G36/7*'ENTER DATA HERE'!$I36/tech!$F$20</f>
        <v>0</v>
      </c>
      <c r="M30" s="159">
        <f>'ENTER DATA HERE'!$F36*'ENTER DATA HERE'!$G36/7*'ENTER DATA HERE'!$I36/tech!$F$20</f>
        <v>0</v>
      </c>
      <c r="N30" s="159">
        <f>'ENTER DATA HERE'!$F36*'ENTER DATA HERE'!$G36/7*'ENTER DATA HERE'!$I36/tech!$F$20</f>
        <v>0</v>
      </c>
      <c r="O30" s="159">
        <f>'ENTER DATA HERE'!$F36*'ENTER DATA HERE'!$G36/7*'ENTER DATA HERE'!$I36/tech!$F$20</f>
        <v>0</v>
      </c>
      <c r="P30" s="159">
        <f>'ENTER DATA HERE'!$F36*'ENTER DATA HERE'!$G36/7*'ENTER DATA HERE'!$I36/tech!$F$20</f>
        <v>0</v>
      </c>
      <c r="Q30" s="159">
        <f>'ENTER DATA HERE'!$F36*'ENTER DATA HERE'!$G36/7*'ENTER DATA HERE'!$I36/tech!$F$20</f>
        <v>0</v>
      </c>
      <c r="R30" s="159">
        <f>'ENTER DATA HERE'!$F36*'ENTER DATA HERE'!$G36/7*'ENTER DATA HERE'!$I36/tech!$F$20</f>
        <v>0</v>
      </c>
      <c r="S30" s="159">
        <f>'ENTER DATA HERE'!$F36*'ENTER DATA HERE'!$G36/7*'ENTER DATA HERE'!$J36/tech!$G$20</f>
        <v>0</v>
      </c>
      <c r="T30" s="159">
        <f>'ENTER DATA HERE'!$F36*'ENTER DATA HERE'!$G36/7*'ENTER DATA HERE'!$J36/tech!$G$20</f>
        <v>0</v>
      </c>
      <c r="U30" s="159">
        <f>'ENTER DATA HERE'!$F36*'ENTER DATA HERE'!$G36/7*'ENTER DATA HERE'!$J36/tech!$G$20</f>
        <v>0</v>
      </c>
      <c r="V30" s="159">
        <f>'ENTER DATA HERE'!$F36*'ENTER DATA HERE'!$G36/7*'ENTER DATA HERE'!$J36/tech!$G$20</f>
        <v>0</v>
      </c>
      <c r="W30" s="159">
        <f>'ENTER DATA HERE'!$F36*'ENTER DATA HERE'!$G36/7*'ENTER DATA HERE'!$K36/tech!$H$20</f>
        <v>0</v>
      </c>
      <c r="X30" s="159">
        <f>'ENTER DATA HERE'!$F36*'ENTER DATA HERE'!$G36/7*'ENTER DATA HERE'!$K36/tech!$H$20</f>
        <v>0</v>
      </c>
      <c r="Y30" s="159">
        <f>'ENTER DATA HERE'!$F36*'ENTER DATA HERE'!$G36/7*'ENTER DATA HERE'!$K36/tech!$H$20</f>
        <v>0</v>
      </c>
      <c r="Z30" s="159">
        <f>'ENTER DATA HERE'!$F36*'ENTER DATA HERE'!$G36/7*'ENTER DATA HERE'!$P36/tech!$H$20</f>
        <v>0</v>
      </c>
      <c r="AA30" s="159">
        <f>'ENTER DATA HERE'!$F36*'ENTER DATA HERE'!$G36/7*'ENTER DATA HERE'!$P36/tech!$H$20</f>
        <v>0</v>
      </c>
      <c r="AB30" s="159">
        <f>'ENTER DATA HERE'!$F36*'ENTER DATA HERE'!$G36/7*'ENTER DATA HERE'!$P36/tech!$H$20</f>
        <v>0</v>
      </c>
      <c r="AC30" s="159">
        <f>'ENTER DATA HERE'!$F36*'ENTER DATA HERE'!$G36/7*'ENTER DATA HERE'!$P36/tech!$H$20</f>
        <v>0</v>
      </c>
      <c r="AD30" s="159">
        <f>'ENTER DATA HERE'!$F36*'ENTER DATA HERE'!$G36/7*'ENTER DATA HERE'!$P36/tech!$H$20</f>
        <v>0</v>
      </c>
      <c r="AE30" s="159">
        <f>'ENTER DATA HERE'!$F36*'ENTER DATA HERE'!$G36/7*'ENTER DATA HERE'!$P36/tech!$H$20</f>
        <v>0</v>
      </c>
      <c r="AF30" s="159">
        <f>'ENTER DATA HERE'!$F36*'ENTER DATA HERE'!$G36/7*'ENTER DATA HERE'!$M36/tech!$E$20</f>
        <v>0</v>
      </c>
      <c r="AG30" s="159">
        <f>'ENTER DATA HERE'!$F36*'ENTER DATA HERE'!$G36/7*'ENTER DATA HERE'!$M36/tech!$E$20</f>
        <v>0</v>
      </c>
      <c r="AH30" s="159">
        <f>'ENTER DATA HERE'!$F36*'ENTER DATA HERE'!$G36/7*'ENTER DATA HERE'!$M36/tech!$E$20</f>
        <v>0</v>
      </c>
      <c r="AI30" s="159">
        <f>'ENTER DATA HERE'!$F36*'ENTER DATA HERE'!$G36/7*'ENTER DATA HERE'!$N36/tech!$F$20</f>
        <v>0</v>
      </c>
      <c r="AJ30" s="159">
        <f>'ENTER DATA HERE'!$F36*'ENTER DATA HERE'!$G36/7*'ENTER DATA HERE'!$N36/tech!$F$20</f>
        <v>0</v>
      </c>
      <c r="AK30" s="159">
        <f>'ENTER DATA HERE'!$F36*'ENTER DATA HERE'!$G36/7*'ENTER DATA HERE'!$N36/tech!$F$20</f>
        <v>0</v>
      </c>
      <c r="AL30" s="159">
        <f>'ENTER DATA HERE'!$F36*'ENTER DATA HERE'!$G36/7*'ENTER DATA HERE'!$N36/tech!$F$20</f>
        <v>0</v>
      </c>
      <c r="AM30" s="159">
        <f>'ENTER DATA HERE'!$F36*'ENTER DATA HERE'!$G36/7*'ENTER DATA HERE'!$N36/tech!$F$20</f>
        <v>0</v>
      </c>
      <c r="AN30" s="159">
        <f>'ENTER DATA HERE'!$F36*'ENTER DATA HERE'!$G36/7*'ENTER DATA HERE'!$N36/tech!$F$20</f>
        <v>0</v>
      </c>
      <c r="AO30" s="159">
        <f>'ENTER DATA HERE'!$F36*'ENTER DATA HERE'!$G36/7*'ENTER DATA HERE'!$N36/tech!$F$20</f>
        <v>0</v>
      </c>
      <c r="AP30" s="159">
        <f>'ENTER DATA HERE'!$F36*'ENTER DATA HERE'!$G36/7*'ENTER DATA HERE'!$N36/tech!$F$20</f>
        <v>0</v>
      </c>
      <c r="AQ30" s="159">
        <f>'ENTER DATA HERE'!$F36*'ENTER DATA HERE'!$G36/7*'ENTER DATA HERE'!$O36/tech!$G$20</f>
        <v>0</v>
      </c>
      <c r="AR30" s="159">
        <f>'ENTER DATA HERE'!$F36*'ENTER DATA HERE'!$G36/7*'ENTER DATA HERE'!$O36/tech!$G$20</f>
        <v>0</v>
      </c>
      <c r="AS30" s="159">
        <f>'ENTER DATA HERE'!$F36*'ENTER DATA HERE'!$G36/7*'ENTER DATA HERE'!$O36/tech!$G$20</f>
        <v>0</v>
      </c>
      <c r="AT30" s="159">
        <f>'ENTER DATA HERE'!$F36*'ENTER DATA HERE'!$G36/7*'ENTER DATA HERE'!$O36/tech!$G$20</f>
        <v>0</v>
      </c>
      <c r="AU30" s="159">
        <f>'ENTER DATA HERE'!$F36*'ENTER DATA HERE'!$G36/7*'ENTER DATA HERE'!$P36/tech!$H$20</f>
        <v>0</v>
      </c>
      <c r="AV30" s="159">
        <f>'ENTER DATA HERE'!$F36*'ENTER DATA HERE'!$G36/7*'ENTER DATA HERE'!$P36/tech!$H$20</f>
        <v>0</v>
      </c>
      <c r="AW30" s="159">
        <f>'ENTER DATA HERE'!$F36*'ENTER DATA HERE'!$G36/7*'ENTER DATA HERE'!$P36/tech!$H$20</f>
        <v>0</v>
      </c>
      <c r="AX30" s="159">
        <f>'ENTER DATA HERE'!$F36*'ENTER DATA HERE'!$G36/7*'ENTER DATA HERE'!$U36/tech!$H$20</f>
        <v>0</v>
      </c>
      <c r="AY30" s="159">
        <f>'ENTER DATA HERE'!$F36*'ENTER DATA HERE'!$G36/7*'ENTER DATA HERE'!$U36/tech!$H$20</f>
        <v>0</v>
      </c>
      <c r="AZ30" s="159">
        <f>'ENTER DATA HERE'!$F36*'ENTER DATA HERE'!$G36/7*'ENTER DATA HERE'!$U36/tech!$H$20</f>
        <v>0</v>
      </c>
      <c r="BA30" s="159">
        <f>'ENTER DATA HERE'!$F36*'ENTER DATA HERE'!$G36/7*'ENTER DATA HERE'!$U36/tech!$H$20</f>
        <v>0</v>
      </c>
      <c r="BB30" s="159">
        <f>'ENTER DATA HERE'!$F36*'ENTER DATA HERE'!$G36/7*'ENTER DATA HERE'!$U36/tech!$H$20</f>
        <v>0</v>
      </c>
      <c r="BC30" s="159">
        <f>'ENTER DATA HERE'!$F36*'ENTER DATA HERE'!$G36/7*'ENTER DATA HERE'!$U36/tech!$H$20</f>
        <v>0</v>
      </c>
      <c r="BD30" s="159">
        <f>'ENTER DATA HERE'!$F36*'ENTER DATA HERE'!$G36/7*'ENTER DATA HERE'!$R36/tech!$E$20</f>
        <v>0</v>
      </c>
      <c r="BE30" s="159">
        <f>'ENTER DATA HERE'!$F36*'ENTER DATA HERE'!$G36/7*'ENTER DATA HERE'!$R36/tech!$E$20</f>
        <v>0</v>
      </c>
      <c r="BF30" s="159">
        <f>'ENTER DATA HERE'!$F36*'ENTER DATA HERE'!$G36/7*'ENTER DATA HERE'!$R36/tech!$E$20</f>
        <v>0</v>
      </c>
      <c r="BG30" s="159">
        <f>'ENTER DATA HERE'!$F36*'ENTER DATA HERE'!$G36/7*'ENTER DATA HERE'!$S36/tech!$F$20</f>
        <v>0</v>
      </c>
      <c r="BH30" s="159">
        <f>'ENTER DATA HERE'!$F36*'ENTER DATA HERE'!$G36/7*'ENTER DATA HERE'!$S36/tech!$F$20</f>
        <v>0</v>
      </c>
      <c r="BI30" s="159">
        <f>'ENTER DATA HERE'!$F36*'ENTER DATA HERE'!$G36/7*'ENTER DATA HERE'!$S36/tech!$F$20</f>
        <v>0</v>
      </c>
      <c r="BJ30" s="159">
        <f>'ENTER DATA HERE'!$F36*'ENTER DATA HERE'!$G36/7*'ENTER DATA HERE'!$S36/tech!$F$20</f>
        <v>0</v>
      </c>
      <c r="BK30" s="159">
        <f>'ENTER DATA HERE'!$F36*'ENTER DATA HERE'!$G36/7*'ENTER DATA HERE'!$S36/tech!$F$20</f>
        <v>0</v>
      </c>
      <c r="BL30" s="159">
        <f>'ENTER DATA HERE'!$F36*'ENTER DATA HERE'!$G36/7*'ENTER DATA HERE'!$S36/tech!$F$20</f>
        <v>0</v>
      </c>
      <c r="BM30" s="159">
        <f>'ENTER DATA HERE'!$F36*'ENTER DATA HERE'!$G36/7*'ENTER DATA HERE'!$S36/tech!$F$20</f>
        <v>0</v>
      </c>
      <c r="BN30" s="159">
        <f>'ENTER DATA HERE'!$F36*'ENTER DATA HERE'!$G36/7*'ENTER DATA HERE'!$S36/tech!$F$20</f>
        <v>0</v>
      </c>
      <c r="BO30" s="159">
        <f>'ENTER DATA HERE'!$F36*'ENTER DATA HERE'!$G36/7*'ENTER DATA HERE'!$S36/tech!$F$20</f>
        <v>0</v>
      </c>
      <c r="BP30" s="159">
        <f>'ENTER DATA HERE'!$F36*'ENTER DATA HERE'!$G36/7*'ENTER DATA HERE'!$T36/tech!$G$20</f>
        <v>0</v>
      </c>
      <c r="BQ30" s="159">
        <f>'ENTER DATA HERE'!$F36*'ENTER DATA HERE'!$G36/7*'ENTER DATA HERE'!$T36/tech!$G$20</f>
        <v>0</v>
      </c>
      <c r="BR30" s="159">
        <f>'ENTER DATA HERE'!$F36*'ENTER DATA HERE'!$G36/7*'ENTER DATA HERE'!$T36/tech!$G$20</f>
        <v>0</v>
      </c>
      <c r="BS30" s="159">
        <f>'ENTER DATA HERE'!$F36*'ENTER DATA HERE'!$G36/7*'ENTER DATA HERE'!$U36/tech!$H$20</f>
        <v>0</v>
      </c>
      <c r="BT30" s="159">
        <f>'ENTER DATA HERE'!$F36*'ENTER DATA HERE'!$G36/7*'ENTER DATA HERE'!$U36/tech!$H$20</f>
        <v>0</v>
      </c>
      <c r="BU30" s="159">
        <f>'ENTER DATA HERE'!$F36*'ENTER DATA HERE'!$G36/7*'ENTER DATA HERE'!$U36/tech!$H$20</f>
        <v>0</v>
      </c>
    </row>
    <row r="31" spans="1:73" x14ac:dyDescent="0.15">
      <c r="A31" s="165">
        <v>0</v>
      </c>
      <c r="B31" s="159">
        <f>'ENTER DATA HERE'!$F37*'ENTER DATA HERE'!$G37/7*'ENTER DATA HERE'!$K37/tech!$H$20</f>
        <v>0</v>
      </c>
      <c r="C31" s="159">
        <f>'ENTER DATA HERE'!$F37*'ENTER DATA HERE'!$G37/7*'ENTER DATA HERE'!$K37/tech!$H$20</f>
        <v>0</v>
      </c>
      <c r="D31" s="159">
        <f>'ENTER DATA HERE'!$F37*'ENTER DATA HERE'!$G37/7*'ENTER DATA HERE'!$K37/tech!$H$20</f>
        <v>0</v>
      </c>
      <c r="E31" s="159">
        <f>'ENTER DATA HERE'!$F37*'ENTER DATA HERE'!$G37/7*'ENTER DATA HERE'!$K37/tech!$H$20</f>
        <v>0</v>
      </c>
      <c r="F31" s="159">
        <f>'ENTER DATA HERE'!$F37*'ENTER DATA HERE'!$G37/7*'ENTER DATA HERE'!$K37/tech!$H$20</f>
        <v>0</v>
      </c>
      <c r="G31" s="159">
        <f>'ENTER DATA HERE'!$F37*'ENTER DATA HERE'!$G37/7*'ENTER DATA HERE'!$K37/tech!$H$20</f>
        <v>0</v>
      </c>
      <c r="H31" s="159">
        <f>'ENTER DATA HERE'!$F37*'ENTER DATA HERE'!$G37/7*'ENTER DATA HERE'!$H37/tech!$E$20</f>
        <v>0</v>
      </c>
      <c r="I31" s="159">
        <f>'ENTER DATA HERE'!$F37*'ENTER DATA HERE'!$G37/7*'ENTER DATA HERE'!$H37/tech!$E$20</f>
        <v>0</v>
      </c>
      <c r="J31" s="159">
        <f>'ENTER DATA HERE'!$F37*'ENTER DATA HERE'!$G37/7*'ENTER DATA HERE'!$H37/tech!$E$20</f>
        <v>0</v>
      </c>
      <c r="K31" s="159">
        <f>'ENTER DATA HERE'!$F37*'ENTER DATA HERE'!$G37/7*'ENTER DATA HERE'!$I37/tech!$F$20</f>
        <v>0</v>
      </c>
      <c r="L31" s="159">
        <f>'ENTER DATA HERE'!$F37*'ENTER DATA HERE'!$G37/7*'ENTER DATA HERE'!$I37/tech!$F$20</f>
        <v>0</v>
      </c>
      <c r="M31" s="159">
        <f>'ENTER DATA HERE'!$F37*'ENTER DATA HERE'!$G37/7*'ENTER DATA HERE'!$I37/tech!$F$20</f>
        <v>0</v>
      </c>
      <c r="N31" s="159">
        <f>'ENTER DATA HERE'!$F37*'ENTER DATA HERE'!$G37/7*'ENTER DATA HERE'!$I37/tech!$F$20</f>
        <v>0</v>
      </c>
      <c r="O31" s="159">
        <f>'ENTER DATA HERE'!$F37*'ENTER DATA HERE'!$G37/7*'ENTER DATA HERE'!$I37/tech!$F$20</f>
        <v>0</v>
      </c>
      <c r="P31" s="159">
        <f>'ENTER DATA HERE'!$F37*'ENTER DATA HERE'!$G37/7*'ENTER DATA HERE'!$I37/tech!$F$20</f>
        <v>0</v>
      </c>
      <c r="Q31" s="159">
        <f>'ENTER DATA HERE'!$F37*'ENTER DATA HERE'!$G37/7*'ENTER DATA HERE'!$I37/tech!$F$20</f>
        <v>0</v>
      </c>
      <c r="R31" s="159">
        <f>'ENTER DATA HERE'!$F37*'ENTER DATA HERE'!$G37/7*'ENTER DATA HERE'!$I37/tech!$F$20</f>
        <v>0</v>
      </c>
      <c r="S31" s="159">
        <f>'ENTER DATA HERE'!$F37*'ENTER DATA HERE'!$G37/7*'ENTER DATA HERE'!$J37/tech!$G$20</f>
        <v>0</v>
      </c>
      <c r="T31" s="159">
        <f>'ENTER DATA HERE'!$F37*'ENTER DATA HERE'!$G37/7*'ENTER DATA HERE'!$J37/tech!$G$20</f>
        <v>0</v>
      </c>
      <c r="U31" s="159">
        <f>'ENTER DATA HERE'!$F37*'ENTER DATA HERE'!$G37/7*'ENTER DATA HERE'!$J37/tech!$G$20</f>
        <v>0</v>
      </c>
      <c r="V31" s="159">
        <f>'ENTER DATA HERE'!$F37*'ENTER DATA HERE'!$G37/7*'ENTER DATA HERE'!$J37/tech!$G$20</f>
        <v>0</v>
      </c>
      <c r="W31" s="159">
        <f>'ENTER DATA HERE'!$F37*'ENTER DATA HERE'!$G37/7*'ENTER DATA HERE'!$K37/tech!$H$20</f>
        <v>0</v>
      </c>
      <c r="X31" s="159">
        <f>'ENTER DATA HERE'!$F37*'ENTER DATA HERE'!$G37/7*'ENTER DATA HERE'!$K37/tech!$H$20</f>
        <v>0</v>
      </c>
      <c r="Y31" s="159">
        <f>'ENTER DATA HERE'!$F37*'ENTER DATA HERE'!$G37/7*'ENTER DATA HERE'!$K37/tech!$H$20</f>
        <v>0</v>
      </c>
      <c r="Z31" s="159">
        <f>'ENTER DATA HERE'!$F37*'ENTER DATA HERE'!$G37/7*'ENTER DATA HERE'!$P37/tech!$H$20</f>
        <v>0</v>
      </c>
      <c r="AA31" s="159">
        <f>'ENTER DATA HERE'!$F37*'ENTER DATA HERE'!$G37/7*'ENTER DATA HERE'!$P37/tech!$H$20</f>
        <v>0</v>
      </c>
      <c r="AB31" s="159">
        <f>'ENTER DATA HERE'!$F37*'ENTER DATA HERE'!$G37/7*'ENTER DATA HERE'!$P37/tech!$H$20</f>
        <v>0</v>
      </c>
      <c r="AC31" s="159">
        <f>'ENTER DATA HERE'!$F37*'ENTER DATA HERE'!$G37/7*'ENTER DATA HERE'!$P37/tech!$H$20</f>
        <v>0</v>
      </c>
      <c r="AD31" s="159">
        <f>'ENTER DATA HERE'!$F37*'ENTER DATA HERE'!$G37/7*'ENTER DATA HERE'!$P37/tech!$H$20</f>
        <v>0</v>
      </c>
      <c r="AE31" s="159">
        <f>'ENTER DATA HERE'!$F37*'ENTER DATA HERE'!$G37/7*'ENTER DATA HERE'!$P37/tech!$H$20</f>
        <v>0</v>
      </c>
      <c r="AF31" s="159">
        <f>'ENTER DATA HERE'!$F37*'ENTER DATA HERE'!$G37/7*'ENTER DATA HERE'!$M37/tech!$E$20</f>
        <v>0</v>
      </c>
      <c r="AG31" s="159">
        <f>'ENTER DATA HERE'!$F37*'ENTER DATA HERE'!$G37/7*'ENTER DATA HERE'!$M37/tech!$E$20</f>
        <v>0</v>
      </c>
      <c r="AH31" s="159">
        <f>'ENTER DATA HERE'!$F37*'ENTER DATA HERE'!$G37/7*'ENTER DATA HERE'!$M37/tech!$E$20</f>
        <v>0</v>
      </c>
      <c r="AI31" s="159">
        <f>'ENTER DATA HERE'!$F37*'ENTER DATA HERE'!$G37/7*'ENTER DATA HERE'!$N37/tech!$F$20</f>
        <v>0</v>
      </c>
      <c r="AJ31" s="159">
        <f>'ENTER DATA HERE'!$F37*'ENTER DATA HERE'!$G37/7*'ENTER DATA HERE'!$N37/tech!$F$20</f>
        <v>0</v>
      </c>
      <c r="AK31" s="159">
        <f>'ENTER DATA HERE'!$F37*'ENTER DATA HERE'!$G37/7*'ENTER DATA HERE'!$N37/tech!$F$20</f>
        <v>0</v>
      </c>
      <c r="AL31" s="159">
        <f>'ENTER DATA HERE'!$F37*'ENTER DATA HERE'!$G37/7*'ENTER DATA HERE'!$N37/tech!$F$20</f>
        <v>0</v>
      </c>
      <c r="AM31" s="159">
        <f>'ENTER DATA HERE'!$F37*'ENTER DATA HERE'!$G37/7*'ENTER DATA HERE'!$N37/tech!$F$20</f>
        <v>0</v>
      </c>
      <c r="AN31" s="159">
        <f>'ENTER DATA HERE'!$F37*'ENTER DATA HERE'!$G37/7*'ENTER DATA HERE'!$N37/tech!$F$20</f>
        <v>0</v>
      </c>
      <c r="AO31" s="159">
        <f>'ENTER DATA HERE'!$F37*'ENTER DATA HERE'!$G37/7*'ENTER DATA HERE'!$N37/tech!$F$20</f>
        <v>0</v>
      </c>
      <c r="AP31" s="159">
        <f>'ENTER DATA HERE'!$F37*'ENTER DATA HERE'!$G37/7*'ENTER DATA HERE'!$N37/tech!$F$20</f>
        <v>0</v>
      </c>
      <c r="AQ31" s="159">
        <f>'ENTER DATA HERE'!$F37*'ENTER DATA HERE'!$G37/7*'ENTER DATA HERE'!$O37/tech!$G$20</f>
        <v>0</v>
      </c>
      <c r="AR31" s="159">
        <f>'ENTER DATA HERE'!$F37*'ENTER DATA HERE'!$G37/7*'ENTER DATA HERE'!$O37/tech!$G$20</f>
        <v>0</v>
      </c>
      <c r="AS31" s="159">
        <f>'ENTER DATA HERE'!$F37*'ENTER DATA HERE'!$G37/7*'ENTER DATA HERE'!$O37/tech!$G$20</f>
        <v>0</v>
      </c>
      <c r="AT31" s="159">
        <f>'ENTER DATA HERE'!$F37*'ENTER DATA HERE'!$G37/7*'ENTER DATA HERE'!$O37/tech!$G$20</f>
        <v>0</v>
      </c>
      <c r="AU31" s="159">
        <f>'ENTER DATA HERE'!$F37*'ENTER DATA HERE'!$G37/7*'ENTER DATA HERE'!$P37/tech!$H$20</f>
        <v>0</v>
      </c>
      <c r="AV31" s="159">
        <f>'ENTER DATA HERE'!$F37*'ENTER DATA HERE'!$G37/7*'ENTER DATA HERE'!$P37/tech!$H$20</f>
        <v>0</v>
      </c>
      <c r="AW31" s="159">
        <f>'ENTER DATA HERE'!$F37*'ENTER DATA HERE'!$G37/7*'ENTER DATA HERE'!$P37/tech!$H$20</f>
        <v>0</v>
      </c>
      <c r="AX31" s="159">
        <f>'ENTER DATA HERE'!$F37*'ENTER DATA HERE'!$G37/7*'ENTER DATA HERE'!$U37/tech!$H$20</f>
        <v>0</v>
      </c>
      <c r="AY31" s="159">
        <f>'ENTER DATA HERE'!$F37*'ENTER DATA HERE'!$G37/7*'ENTER DATA HERE'!$U37/tech!$H$20</f>
        <v>0</v>
      </c>
      <c r="AZ31" s="159">
        <f>'ENTER DATA HERE'!$F37*'ENTER DATA HERE'!$G37/7*'ENTER DATA HERE'!$U37/tech!$H$20</f>
        <v>0</v>
      </c>
      <c r="BA31" s="159">
        <f>'ENTER DATA HERE'!$F37*'ENTER DATA HERE'!$G37/7*'ENTER DATA HERE'!$U37/tech!$H$20</f>
        <v>0</v>
      </c>
      <c r="BB31" s="159">
        <f>'ENTER DATA HERE'!$F37*'ENTER DATA HERE'!$G37/7*'ENTER DATA HERE'!$U37/tech!$H$20</f>
        <v>0</v>
      </c>
      <c r="BC31" s="159">
        <f>'ENTER DATA HERE'!$F37*'ENTER DATA HERE'!$G37/7*'ENTER DATA HERE'!$U37/tech!$H$20</f>
        <v>0</v>
      </c>
      <c r="BD31" s="159">
        <f>'ENTER DATA HERE'!$F37*'ENTER DATA HERE'!$G37/7*'ENTER DATA HERE'!$R37/tech!$E$20</f>
        <v>0</v>
      </c>
      <c r="BE31" s="159">
        <f>'ENTER DATA HERE'!$F37*'ENTER DATA HERE'!$G37/7*'ENTER DATA HERE'!$R37/tech!$E$20</f>
        <v>0</v>
      </c>
      <c r="BF31" s="159">
        <f>'ENTER DATA HERE'!$F37*'ENTER DATA HERE'!$G37/7*'ENTER DATA HERE'!$R37/tech!$E$20</f>
        <v>0</v>
      </c>
      <c r="BG31" s="159">
        <f>'ENTER DATA HERE'!$F37*'ENTER DATA HERE'!$G37/7*'ENTER DATA HERE'!$S37/tech!$F$20</f>
        <v>0</v>
      </c>
      <c r="BH31" s="159">
        <f>'ENTER DATA HERE'!$F37*'ENTER DATA HERE'!$G37/7*'ENTER DATA HERE'!$S37/tech!$F$20</f>
        <v>0</v>
      </c>
      <c r="BI31" s="159">
        <f>'ENTER DATA HERE'!$F37*'ENTER DATA HERE'!$G37/7*'ENTER DATA HERE'!$S37/tech!$F$20</f>
        <v>0</v>
      </c>
      <c r="BJ31" s="159">
        <f>'ENTER DATA HERE'!$F37*'ENTER DATA HERE'!$G37/7*'ENTER DATA HERE'!$S37/tech!$F$20</f>
        <v>0</v>
      </c>
      <c r="BK31" s="159">
        <f>'ENTER DATA HERE'!$F37*'ENTER DATA HERE'!$G37/7*'ENTER DATA HERE'!$S37/tech!$F$20</f>
        <v>0</v>
      </c>
      <c r="BL31" s="159">
        <f>'ENTER DATA HERE'!$F37*'ENTER DATA HERE'!$G37/7*'ENTER DATA HERE'!$S37/tech!$F$20</f>
        <v>0</v>
      </c>
      <c r="BM31" s="159">
        <f>'ENTER DATA HERE'!$F37*'ENTER DATA HERE'!$G37/7*'ENTER DATA HERE'!$S37/tech!$F$20</f>
        <v>0</v>
      </c>
      <c r="BN31" s="159">
        <f>'ENTER DATA HERE'!$F37*'ENTER DATA HERE'!$G37/7*'ENTER DATA HERE'!$S37/tech!$F$20</f>
        <v>0</v>
      </c>
      <c r="BO31" s="159">
        <f>'ENTER DATA HERE'!$F37*'ENTER DATA HERE'!$G37/7*'ENTER DATA HERE'!$S37/tech!$F$20</f>
        <v>0</v>
      </c>
      <c r="BP31" s="159">
        <f>'ENTER DATA HERE'!$F37*'ENTER DATA HERE'!$G37/7*'ENTER DATA HERE'!$T37/tech!$G$20</f>
        <v>0</v>
      </c>
      <c r="BQ31" s="159">
        <f>'ENTER DATA HERE'!$F37*'ENTER DATA HERE'!$G37/7*'ENTER DATA HERE'!$T37/tech!$G$20</f>
        <v>0</v>
      </c>
      <c r="BR31" s="159">
        <f>'ENTER DATA HERE'!$F37*'ENTER DATA HERE'!$G37/7*'ENTER DATA HERE'!$T37/tech!$G$20</f>
        <v>0</v>
      </c>
      <c r="BS31" s="159">
        <f>'ENTER DATA HERE'!$F37*'ENTER DATA HERE'!$G37/7*'ENTER DATA HERE'!$U37/tech!$H$20</f>
        <v>0</v>
      </c>
      <c r="BT31" s="159">
        <f>'ENTER DATA HERE'!$F37*'ENTER DATA HERE'!$G37/7*'ENTER DATA HERE'!$U37/tech!$H$20</f>
        <v>0</v>
      </c>
      <c r="BU31" s="159">
        <f>'ENTER DATA HERE'!$F37*'ENTER DATA HERE'!$G37/7*'ENTER DATA HERE'!$U37/tech!$H$20</f>
        <v>0</v>
      </c>
    </row>
    <row r="32" spans="1:73" x14ac:dyDescent="0.15">
      <c r="A32" s="165">
        <v>0</v>
      </c>
      <c r="B32" s="159">
        <f>'ENTER DATA HERE'!$F38*'ENTER DATA HERE'!$G38/7*'ENTER DATA HERE'!$K38/tech!$H$20</f>
        <v>0</v>
      </c>
      <c r="C32" s="159">
        <f>'ENTER DATA HERE'!$F38*'ENTER DATA HERE'!$G38/7*'ENTER DATA HERE'!$K38/tech!$H$20</f>
        <v>0</v>
      </c>
      <c r="D32" s="159">
        <f>'ENTER DATA HERE'!$F38*'ENTER DATA HERE'!$G38/7*'ENTER DATA HERE'!$K38/tech!$H$20</f>
        <v>0</v>
      </c>
      <c r="E32" s="159">
        <f>'ENTER DATA HERE'!$F38*'ENTER DATA HERE'!$G38/7*'ENTER DATA HERE'!$K38/tech!$H$20</f>
        <v>0</v>
      </c>
      <c r="F32" s="159">
        <f>'ENTER DATA HERE'!$F38*'ENTER DATA HERE'!$G38/7*'ENTER DATA HERE'!$K38/tech!$H$20</f>
        <v>0</v>
      </c>
      <c r="G32" s="159">
        <f>'ENTER DATA HERE'!$F38*'ENTER DATA HERE'!$G38/7*'ENTER DATA HERE'!$K38/tech!$H$20</f>
        <v>0</v>
      </c>
      <c r="H32" s="159">
        <f>'ENTER DATA HERE'!$F38*'ENTER DATA HERE'!$G38/7*'ENTER DATA HERE'!$H38/tech!$E$20</f>
        <v>0</v>
      </c>
      <c r="I32" s="159">
        <f>'ENTER DATA HERE'!$F38*'ENTER DATA HERE'!$G38/7*'ENTER DATA HERE'!$H38/tech!$E$20</f>
        <v>0</v>
      </c>
      <c r="J32" s="159">
        <f>'ENTER DATA HERE'!$F38*'ENTER DATA HERE'!$G38/7*'ENTER DATA HERE'!$H38/tech!$E$20</f>
        <v>0</v>
      </c>
      <c r="K32" s="159">
        <f>'ENTER DATA HERE'!$F38*'ENTER DATA HERE'!$G38/7*'ENTER DATA HERE'!$I38/tech!$F$20</f>
        <v>0</v>
      </c>
      <c r="L32" s="159">
        <f>'ENTER DATA HERE'!$F38*'ENTER DATA HERE'!$G38/7*'ENTER DATA HERE'!$I38/tech!$F$20</f>
        <v>0</v>
      </c>
      <c r="M32" s="159">
        <f>'ENTER DATA HERE'!$F38*'ENTER DATA HERE'!$G38/7*'ENTER DATA HERE'!$I38/tech!$F$20</f>
        <v>0</v>
      </c>
      <c r="N32" s="159">
        <f>'ENTER DATA HERE'!$F38*'ENTER DATA HERE'!$G38/7*'ENTER DATA HERE'!$I38/tech!$F$20</f>
        <v>0</v>
      </c>
      <c r="O32" s="159">
        <f>'ENTER DATA HERE'!$F38*'ENTER DATA HERE'!$G38/7*'ENTER DATA HERE'!$I38/tech!$F$20</f>
        <v>0</v>
      </c>
      <c r="P32" s="159">
        <f>'ENTER DATA HERE'!$F38*'ENTER DATA HERE'!$G38/7*'ENTER DATA HERE'!$I38/tech!$F$20</f>
        <v>0</v>
      </c>
      <c r="Q32" s="159">
        <f>'ENTER DATA HERE'!$F38*'ENTER DATA HERE'!$G38/7*'ENTER DATA HERE'!$I38/tech!$F$20</f>
        <v>0</v>
      </c>
      <c r="R32" s="159">
        <f>'ENTER DATA HERE'!$F38*'ENTER DATA HERE'!$G38/7*'ENTER DATA HERE'!$I38/tech!$F$20</f>
        <v>0</v>
      </c>
      <c r="S32" s="159">
        <f>'ENTER DATA HERE'!$F38*'ENTER DATA HERE'!$G38/7*'ENTER DATA HERE'!$J38/tech!$G$20</f>
        <v>0</v>
      </c>
      <c r="T32" s="159">
        <f>'ENTER DATA HERE'!$F38*'ENTER DATA HERE'!$G38/7*'ENTER DATA HERE'!$J38/tech!$G$20</f>
        <v>0</v>
      </c>
      <c r="U32" s="159">
        <f>'ENTER DATA HERE'!$F38*'ENTER DATA HERE'!$G38/7*'ENTER DATA HERE'!$J38/tech!$G$20</f>
        <v>0</v>
      </c>
      <c r="V32" s="159">
        <f>'ENTER DATA HERE'!$F38*'ENTER DATA HERE'!$G38/7*'ENTER DATA HERE'!$J38/tech!$G$20</f>
        <v>0</v>
      </c>
      <c r="W32" s="159">
        <f>'ENTER DATA HERE'!$F38*'ENTER DATA HERE'!$G38/7*'ENTER DATA HERE'!$K38/tech!$H$20</f>
        <v>0</v>
      </c>
      <c r="X32" s="159">
        <f>'ENTER DATA HERE'!$F38*'ENTER DATA HERE'!$G38/7*'ENTER DATA HERE'!$K38/tech!$H$20</f>
        <v>0</v>
      </c>
      <c r="Y32" s="159">
        <f>'ENTER DATA HERE'!$F38*'ENTER DATA HERE'!$G38/7*'ENTER DATA HERE'!$K38/tech!$H$20</f>
        <v>0</v>
      </c>
      <c r="Z32" s="159">
        <f>'ENTER DATA HERE'!$F38*'ENTER DATA HERE'!$G38/7*'ENTER DATA HERE'!$P38/tech!$H$20</f>
        <v>0</v>
      </c>
      <c r="AA32" s="159">
        <f>'ENTER DATA HERE'!$F38*'ENTER DATA HERE'!$G38/7*'ENTER DATA HERE'!$P38/tech!$H$20</f>
        <v>0</v>
      </c>
      <c r="AB32" s="159">
        <f>'ENTER DATA HERE'!$F38*'ENTER DATA HERE'!$G38/7*'ENTER DATA HERE'!$P38/tech!$H$20</f>
        <v>0</v>
      </c>
      <c r="AC32" s="159">
        <f>'ENTER DATA HERE'!$F38*'ENTER DATA HERE'!$G38/7*'ENTER DATA HERE'!$P38/tech!$H$20</f>
        <v>0</v>
      </c>
      <c r="AD32" s="159">
        <f>'ENTER DATA HERE'!$F38*'ENTER DATA HERE'!$G38/7*'ENTER DATA HERE'!$P38/tech!$H$20</f>
        <v>0</v>
      </c>
      <c r="AE32" s="159">
        <f>'ENTER DATA HERE'!$F38*'ENTER DATA HERE'!$G38/7*'ENTER DATA HERE'!$P38/tech!$H$20</f>
        <v>0</v>
      </c>
      <c r="AF32" s="159">
        <f>'ENTER DATA HERE'!$F38*'ENTER DATA HERE'!$G38/7*'ENTER DATA HERE'!$M38/tech!$E$20</f>
        <v>0</v>
      </c>
      <c r="AG32" s="159">
        <f>'ENTER DATA HERE'!$F38*'ENTER DATA HERE'!$G38/7*'ENTER DATA HERE'!$M38/tech!$E$20</f>
        <v>0</v>
      </c>
      <c r="AH32" s="159">
        <f>'ENTER DATA HERE'!$F38*'ENTER DATA HERE'!$G38/7*'ENTER DATA HERE'!$M38/tech!$E$20</f>
        <v>0</v>
      </c>
      <c r="AI32" s="159">
        <f>'ENTER DATA HERE'!$F38*'ENTER DATA HERE'!$G38/7*'ENTER DATA HERE'!$N38/tech!$F$20</f>
        <v>0</v>
      </c>
      <c r="AJ32" s="159">
        <f>'ENTER DATA HERE'!$F38*'ENTER DATA HERE'!$G38/7*'ENTER DATA HERE'!$N38/tech!$F$20</f>
        <v>0</v>
      </c>
      <c r="AK32" s="159">
        <f>'ENTER DATA HERE'!$F38*'ENTER DATA HERE'!$G38/7*'ENTER DATA HERE'!$N38/tech!$F$20</f>
        <v>0</v>
      </c>
      <c r="AL32" s="159">
        <f>'ENTER DATA HERE'!$F38*'ENTER DATA HERE'!$G38/7*'ENTER DATA HERE'!$N38/tech!$F$20</f>
        <v>0</v>
      </c>
      <c r="AM32" s="159">
        <f>'ENTER DATA HERE'!$F38*'ENTER DATA HERE'!$G38/7*'ENTER DATA HERE'!$N38/tech!$F$20</f>
        <v>0</v>
      </c>
      <c r="AN32" s="159">
        <f>'ENTER DATA HERE'!$F38*'ENTER DATA HERE'!$G38/7*'ENTER DATA HERE'!$N38/tech!$F$20</f>
        <v>0</v>
      </c>
      <c r="AO32" s="159">
        <f>'ENTER DATA HERE'!$F38*'ENTER DATA HERE'!$G38/7*'ENTER DATA HERE'!$N38/tech!$F$20</f>
        <v>0</v>
      </c>
      <c r="AP32" s="159">
        <f>'ENTER DATA HERE'!$F38*'ENTER DATA HERE'!$G38/7*'ENTER DATA HERE'!$N38/tech!$F$20</f>
        <v>0</v>
      </c>
      <c r="AQ32" s="159">
        <f>'ENTER DATA HERE'!$F38*'ENTER DATA HERE'!$G38/7*'ENTER DATA HERE'!$O38/tech!$G$20</f>
        <v>0</v>
      </c>
      <c r="AR32" s="159">
        <f>'ENTER DATA HERE'!$F38*'ENTER DATA HERE'!$G38/7*'ENTER DATA HERE'!$O38/tech!$G$20</f>
        <v>0</v>
      </c>
      <c r="AS32" s="159">
        <f>'ENTER DATA HERE'!$F38*'ENTER DATA HERE'!$G38/7*'ENTER DATA HERE'!$O38/tech!$G$20</f>
        <v>0</v>
      </c>
      <c r="AT32" s="159">
        <f>'ENTER DATA HERE'!$F38*'ENTER DATA HERE'!$G38/7*'ENTER DATA HERE'!$O38/tech!$G$20</f>
        <v>0</v>
      </c>
      <c r="AU32" s="159">
        <f>'ENTER DATA HERE'!$F38*'ENTER DATA HERE'!$G38/7*'ENTER DATA HERE'!$P38/tech!$H$20</f>
        <v>0</v>
      </c>
      <c r="AV32" s="159">
        <f>'ENTER DATA HERE'!$F38*'ENTER DATA HERE'!$G38/7*'ENTER DATA HERE'!$P38/tech!$H$20</f>
        <v>0</v>
      </c>
      <c r="AW32" s="159">
        <f>'ENTER DATA HERE'!$F38*'ENTER DATA HERE'!$G38/7*'ENTER DATA HERE'!$P38/tech!$H$20</f>
        <v>0</v>
      </c>
      <c r="AX32" s="159">
        <f>'ENTER DATA HERE'!$F38*'ENTER DATA HERE'!$G38/7*'ENTER DATA HERE'!$U38/tech!$H$20</f>
        <v>0</v>
      </c>
      <c r="AY32" s="159">
        <f>'ENTER DATA HERE'!$F38*'ENTER DATA HERE'!$G38/7*'ENTER DATA HERE'!$U38/tech!$H$20</f>
        <v>0</v>
      </c>
      <c r="AZ32" s="159">
        <f>'ENTER DATA HERE'!$F38*'ENTER DATA HERE'!$G38/7*'ENTER DATA HERE'!$U38/tech!$H$20</f>
        <v>0</v>
      </c>
      <c r="BA32" s="159">
        <f>'ENTER DATA HERE'!$F38*'ENTER DATA HERE'!$G38/7*'ENTER DATA HERE'!$U38/tech!$H$20</f>
        <v>0</v>
      </c>
      <c r="BB32" s="159">
        <f>'ENTER DATA HERE'!$F38*'ENTER DATA HERE'!$G38/7*'ENTER DATA HERE'!$U38/tech!$H$20</f>
        <v>0</v>
      </c>
      <c r="BC32" s="159">
        <f>'ENTER DATA HERE'!$F38*'ENTER DATA HERE'!$G38/7*'ENTER DATA HERE'!$U38/tech!$H$20</f>
        <v>0</v>
      </c>
      <c r="BD32" s="159">
        <f>'ENTER DATA HERE'!$F38*'ENTER DATA HERE'!$G38/7*'ENTER DATA HERE'!$R38/tech!$E$20</f>
        <v>0</v>
      </c>
      <c r="BE32" s="159">
        <f>'ENTER DATA HERE'!$F38*'ENTER DATA HERE'!$G38/7*'ENTER DATA HERE'!$R38/tech!$E$20</f>
        <v>0</v>
      </c>
      <c r="BF32" s="159">
        <f>'ENTER DATA HERE'!$F38*'ENTER DATA HERE'!$G38/7*'ENTER DATA HERE'!$R38/tech!$E$20</f>
        <v>0</v>
      </c>
      <c r="BG32" s="159">
        <f>'ENTER DATA HERE'!$F38*'ENTER DATA HERE'!$G38/7*'ENTER DATA HERE'!$S38/tech!$F$20</f>
        <v>0</v>
      </c>
      <c r="BH32" s="159">
        <f>'ENTER DATA HERE'!$F38*'ENTER DATA HERE'!$G38/7*'ENTER DATA HERE'!$S38/tech!$F$20</f>
        <v>0</v>
      </c>
      <c r="BI32" s="159">
        <f>'ENTER DATA HERE'!$F38*'ENTER DATA HERE'!$G38/7*'ENTER DATA HERE'!$S38/tech!$F$20</f>
        <v>0</v>
      </c>
      <c r="BJ32" s="159">
        <f>'ENTER DATA HERE'!$F38*'ENTER DATA HERE'!$G38/7*'ENTER DATA HERE'!$S38/tech!$F$20</f>
        <v>0</v>
      </c>
      <c r="BK32" s="159">
        <f>'ENTER DATA HERE'!$F38*'ENTER DATA HERE'!$G38/7*'ENTER DATA HERE'!$S38/tech!$F$20</f>
        <v>0</v>
      </c>
      <c r="BL32" s="159">
        <f>'ENTER DATA HERE'!$F38*'ENTER DATA HERE'!$G38/7*'ENTER DATA HERE'!$S38/tech!$F$20</f>
        <v>0</v>
      </c>
      <c r="BM32" s="159">
        <f>'ENTER DATA HERE'!$F38*'ENTER DATA HERE'!$G38/7*'ENTER DATA HERE'!$S38/tech!$F$20</f>
        <v>0</v>
      </c>
      <c r="BN32" s="159">
        <f>'ENTER DATA HERE'!$F38*'ENTER DATA HERE'!$G38/7*'ENTER DATA HERE'!$S38/tech!$F$20</f>
        <v>0</v>
      </c>
      <c r="BO32" s="159">
        <f>'ENTER DATA HERE'!$F38*'ENTER DATA HERE'!$G38/7*'ENTER DATA HERE'!$S38/tech!$F$20</f>
        <v>0</v>
      </c>
      <c r="BP32" s="159">
        <f>'ENTER DATA HERE'!$F38*'ENTER DATA HERE'!$G38/7*'ENTER DATA HERE'!$T38/tech!$G$20</f>
        <v>0</v>
      </c>
      <c r="BQ32" s="159">
        <f>'ENTER DATA HERE'!$F38*'ENTER DATA HERE'!$G38/7*'ENTER DATA HERE'!$T38/tech!$G$20</f>
        <v>0</v>
      </c>
      <c r="BR32" s="159">
        <f>'ENTER DATA HERE'!$F38*'ENTER DATA HERE'!$G38/7*'ENTER DATA HERE'!$T38/tech!$G$20</f>
        <v>0</v>
      </c>
      <c r="BS32" s="159">
        <f>'ENTER DATA HERE'!$F38*'ENTER DATA HERE'!$G38/7*'ENTER DATA HERE'!$U38/tech!$H$20</f>
        <v>0</v>
      </c>
      <c r="BT32" s="159">
        <f>'ENTER DATA HERE'!$F38*'ENTER DATA HERE'!$G38/7*'ENTER DATA HERE'!$U38/tech!$H$20</f>
        <v>0</v>
      </c>
      <c r="BU32" s="159">
        <f>'ENTER DATA HERE'!$F38*'ENTER DATA HERE'!$G38/7*'ENTER DATA HERE'!$U38/tech!$H$20</f>
        <v>0</v>
      </c>
    </row>
    <row r="33" spans="1:73" x14ac:dyDescent="0.15">
      <c r="A33" s="165">
        <v>0</v>
      </c>
      <c r="B33" s="159">
        <f>'ENTER DATA HERE'!$F39*'ENTER DATA HERE'!$G39/7*'ENTER DATA HERE'!$K39/tech!$H$20</f>
        <v>0</v>
      </c>
      <c r="C33" s="159">
        <f>'ENTER DATA HERE'!$F39*'ENTER DATA HERE'!$G39/7*'ENTER DATA HERE'!$K39/tech!$H$20</f>
        <v>0</v>
      </c>
      <c r="D33" s="159">
        <f>'ENTER DATA HERE'!$F39*'ENTER DATA HERE'!$G39/7*'ENTER DATA HERE'!$K39/tech!$H$20</f>
        <v>0</v>
      </c>
      <c r="E33" s="159">
        <f>'ENTER DATA HERE'!$F39*'ENTER DATA HERE'!$G39/7*'ENTER DATA HERE'!$K39/tech!$H$20</f>
        <v>0</v>
      </c>
      <c r="F33" s="159">
        <f>'ENTER DATA HERE'!$F39*'ENTER DATA HERE'!$G39/7*'ENTER DATA HERE'!$K39/tech!$H$20</f>
        <v>0</v>
      </c>
      <c r="G33" s="159">
        <f>'ENTER DATA HERE'!$F39*'ENTER DATA HERE'!$G39/7*'ENTER DATA HERE'!$K39/tech!$H$20</f>
        <v>0</v>
      </c>
      <c r="H33" s="159">
        <f>'ENTER DATA HERE'!$F39*'ENTER DATA HERE'!$G39/7*'ENTER DATA HERE'!$H39/tech!$E$20</f>
        <v>0</v>
      </c>
      <c r="I33" s="159">
        <f>'ENTER DATA HERE'!$F39*'ENTER DATA HERE'!$G39/7*'ENTER DATA HERE'!$H39/tech!$E$20</f>
        <v>0</v>
      </c>
      <c r="J33" s="159">
        <f>'ENTER DATA HERE'!$F39*'ENTER DATA HERE'!$G39/7*'ENTER DATA HERE'!$H39/tech!$E$20</f>
        <v>0</v>
      </c>
      <c r="K33" s="159">
        <f>'ENTER DATA HERE'!$F39*'ENTER DATA HERE'!$G39/7*'ENTER DATA HERE'!$I39/tech!$F$20</f>
        <v>0</v>
      </c>
      <c r="L33" s="159">
        <f>'ENTER DATA HERE'!$F39*'ENTER DATA HERE'!$G39/7*'ENTER DATA HERE'!$I39/tech!$F$20</f>
        <v>0</v>
      </c>
      <c r="M33" s="159">
        <f>'ENTER DATA HERE'!$F39*'ENTER DATA HERE'!$G39/7*'ENTER DATA HERE'!$I39/tech!$F$20</f>
        <v>0</v>
      </c>
      <c r="N33" s="159">
        <f>'ENTER DATA HERE'!$F39*'ENTER DATA HERE'!$G39/7*'ENTER DATA HERE'!$I39/tech!$F$20</f>
        <v>0</v>
      </c>
      <c r="O33" s="159">
        <f>'ENTER DATA HERE'!$F39*'ENTER DATA HERE'!$G39/7*'ENTER DATA HERE'!$I39/tech!$F$20</f>
        <v>0</v>
      </c>
      <c r="P33" s="159">
        <f>'ENTER DATA HERE'!$F39*'ENTER DATA HERE'!$G39/7*'ENTER DATA HERE'!$I39/tech!$F$20</f>
        <v>0</v>
      </c>
      <c r="Q33" s="159">
        <f>'ENTER DATA HERE'!$F39*'ENTER DATA HERE'!$G39/7*'ENTER DATA HERE'!$I39/tech!$F$20</f>
        <v>0</v>
      </c>
      <c r="R33" s="159">
        <f>'ENTER DATA HERE'!$F39*'ENTER DATA HERE'!$G39/7*'ENTER DATA HERE'!$I39/tech!$F$20</f>
        <v>0</v>
      </c>
      <c r="S33" s="159">
        <f>'ENTER DATA HERE'!$F39*'ENTER DATA HERE'!$G39/7*'ENTER DATA HERE'!$J39/tech!$G$20</f>
        <v>0</v>
      </c>
      <c r="T33" s="159">
        <f>'ENTER DATA HERE'!$F39*'ENTER DATA HERE'!$G39/7*'ENTER DATA HERE'!$J39/tech!$G$20</f>
        <v>0</v>
      </c>
      <c r="U33" s="159">
        <f>'ENTER DATA HERE'!$F39*'ENTER DATA HERE'!$G39/7*'ENTER DATA HERE'!$J39/tech!$G$20</f>
        <v>0</v>
      </c>
      <c r="V33" s="159">
        <f>'ENTER DATA HERE'!$F39*'ENTER DATA HERE'!$G39/7*'ENTER DATA HERE'!$J39/tech!$G$20</f>
        <v>0</v>
      </c>
      <c r="W33" s="159">
        <f>'ENTER DATA HERE'!$F39*'ENTER DATA HERE'!$G39/7*'ENTER DATA HERE'!$K39/tech!$H$20</f>
        <v>0</v>
      </c>
      <c r="X33" s="159">
        <f>'ENTER DATA HERE'!$F39*'ENTER DATA HERE'!$G39/7*'ENTER DATA HERE'!$K39/tech!$H$20</f>
        <v>0</v>
      </c>
      <c r="Y33" s="159">
        <f>'ENTER DATA HERE'!$F39*'ENTER DATA HERE'!$G39/7*'ENTER DATA HERE'!$K39/tech!$H$20</f>
        <v>0</v>
      </c>
      <c r="Z33" s="159">
        <f>'ENTER DATA HERE'!$F39*'ENTER DATA HERE'!$G39/7*'ENTER DATA HERE'!$P39/tech!$H$20</f>
        <v>0</v>
      </c>
      <c r="AA33" s="159">
        <f>'ENTER DATA HERE'!$F39*'ENTER DATA HERE'!$G39/7*'ENTER DATA HERE'!$P39/tech!$H$20</f>
        <v>0</v>
      </c>
      <c r="AB33" s="159">
        <f>'ENTER DATA HERE'!$F39*'ENTER DATA HERE'!$G39/7*'ENTER DATA HERE'!$P39/tech!$H$20</f>
        <v>0</v>
      </c>
      <c r="AC33" s="159">
        <f>'ENTER DATA HERE'!$F39*'ENTER DATA HERE'!$G39/7*'ENTER DATA HERE'!$P39/tech!$H$20</f>
        <v>0</v>
      </c>
      <c r="AD33" s="159">
        <f>'ENTER DATA HERE'!$F39*'ENTER DATA HERE'!$G39/7*'ENTER DATA HERE'!$P39/tech!$H$20</f>
        <v>0</v>
      </c>
      <c r="AE33" s="159">
        <f>'ENTER DATA HERE'!$F39*'ENTER DATA HERE'!$G39/7*'ENTER DATA HERE'!$P39/tech!$H$20</f>
        <v>0</v>
      </c>
      <c r="AF33" s="159">
        <f>'ENTER DATA HERE'!$F39*'ENTER DATA HERE'!$G39/7*'ENTER DATA HERE'!$M39/tech!$E$20</f>
        <v>0</v>
      </c>
      <c r="AG33" s="159">
        <f>'ENTER DATA HERE'!$F39*'ENTER DATA HERE'!$G39/7*'ENTER DATA HERE'!$M39/tech!$E$20</f>
        <v>0</v>
      </c>
      <c r="AH33" s="159">
        <f>'ENTER DATA HERE'!$F39*'ENTER DATA HERE'!$G39/7*'ENTER DATA HERE'!$M39/tech!$E$20</f>
        <v>0</v>
      </c>
      <c r="AI33" s="159">
        <f>'ENTER DATA HERE'!$F39*'ENTER DATA HERE'!$G39/7*'ENTER DATA HERE'!$N39/tech!$F$20</f>
        <v>0</v>
      </c>
      <c r="AJ33" s="159">
        <f>'ENTER DATA HERE'!$F39*'ENTER DATA HERE'!$G39/7*'ENTER DATA HERE'!$N39/tech!$F$20</f>
        <v>0</v>
      </c>
      <c r="AK33" s="159">
        <f>'ENTER DATA HERE'!$F39*'ENTER DATA HERE'!$G39/7*'ENTER DATA HERE'!$N39/tech!$F$20</f>
        <v>0</v>
      </c>
      <c r="AL33" s="159">
        <f>'ENTER DATA HERE'!$F39*'ENTER DATA HERE'!$G39/7*'ENTER DATA HERE'!$N39/tech!$F$20</f>
        <v>0</v>
      </c>
      <c r="AM33" s="159">
        <f>'ENTER DATA HERE'!$F39*'ENTER DATA HERE'!$G39/7*'ENTER DATA HERE'!$N39/tech!$F$20</f>
        <v>0</v>
      </c>
      <c r="AN33" s="159">
        <f>'ENTER DATA HERE'!$F39*'ENTER DATA HERE'!$G39/7*'ENTER DATA HERE'!$N39/tech!$F$20</f>
        <v>0</v>
      </c>
      <c r="AO33" s="159">
        <f>'ENTER DATA HERE'!$F39*'ENTER DATA HERE'!$G39/7*'ENTER DATA HERE'!$N39/tech!$F$20</f>
        <v>0</v>
      </c>
      <c r="AP33" s="159">
        <f>'ENTER DATA HERE'!$F39*'ENTER DATA HERE'!$G39/7*'ENTER DATA HERE'!$N39/tech!$F$20</f>
        <v>0</v>
      </c>
      <c r="AQ33" s="159">
        <f>'ENTER DATA HERE'!$F39*'ENTER DATA HERE'!$G39/7*'ENTER DATA HERE'!$O39/tech!$G$20</f>
        <v>0</v>
      </c>
      <c r="AR33" s="159">
        <f>'ENTER DATA HERE'!$F39*'ENTER DATA HERE'!$G39/7*'ENTER DATA HERE'!$O39/tech!$G$20</f>
        <v>0</v>
      </c>
      <c r="AS33" s="159">
        <f>'ENTER DATA HERE'!$F39*'ENTER DATA HERE'!$G39/7*'ENTER DATA HERE'!$O39/tech!$G$20</f>
        <v>0</v>
      </c>
      <c r="AT33" s="159">
        <f>'ENTER DATA HERE'!$F39*'ENTER DATA HERE'!$G39/7*'ENTER DATA HERE'!$O39/tech!$G$20</f>
        <v>0</v>
      </c>
      <c r="AU33" s="159">
        <f>'ENTER DATA HERE'!$F39*'ENTER DATA HERE'!$G39/7*'ENTER DATA HERE'!$P39/tech!$H$20</f>
        <v>0</v>
      </c>
      <c r="AV33" s="159">
        <f>'ENTER DATA HERE'!$F39*'ENTER DATA HERE'!$G39/7*'ENTER DATA HERE'!$P39/tech!$H$20</f>
        <v>0</v>
      </c>
      <c r="AW33" s="159">
        <f>'ENTER DATA HERE'!$F39*'ENTER DATA HERE'!$G39/7*'ENTER DATA HERE'!$P39/tech!$H$20</f>
        <v>0</v>
      </c>
      <c r="AX33" s="159">
        <f>'ENTER DATA HERE'!$F39*'ENTER DATA HERE'!$G39/7*'ENTER DATA HERE'!$U39/tech!$H$20</f>
        <v>0</v>
      </c>
      <c r="AY33" s="159">
        <f>'ENTER DATA HERE'!$F39*'ENTER DATA HERE'!$G39/7*'ENTER DATA HERE'!$U39/tech!$H$20</f>
        <v>0</v>
      </c>
      <c r="AZ33" s="159">
        <f>'ENTER DATA HERE'!$F39*'ENTER DATA HERE'!$G39/7*'ENTER DATA HERE'!$U39/tech!$H$20</f>
        <v>0</v>
      </c>
      <c r="BA33" s="159">
        <f>'ENTER DATA HERE'!$F39*'ENTER DATA HERE'!$G39/7*'ENTER DATA HERE'!$U39/tech!$H$20</f>
        <v>0</v>
      </c>
      <c r="BB33" s="159">
        <f>'ENTER DATA HERE'!$F39*'ENTER DATA HERE'!$G39/7*'ENTER DATA HERE'!$U39/tech!$H$20</f>
        <v>0</v>
      </c>
      <c r="BC33" s="159">
        <f>'ENTER DATA HERE'!$F39*'ENTER DATA HERE'!$G39/7*'ENTER DATA HERE'!$U39/tech!$H$20</f>
        <v>0</v>
      </c>
      <c r="BD33" s="159">
        <f>'ENTER DATA HERE'!$F39*'ENTER DATA HERE'!$G39/7*'ENTER DATA HERE'!$R39/tech!$E$20</f>
        <v>0</v>
      </c>
      <c r="BE33" s="159">
        <f>'ENTER DATA HERE'!$F39*'ENTER DATA HERE'!$G39/7*'ENTER DATA HERE'!$R39/tech!$E$20</f>
        <v>0</v>
      </c>
      <c r="BF33" s="159">
        <f>'ENTER DATA HERE'!$F39*'ENTER DATA HERE'!$G39/7*'ENTER DATA HERE'!$R39/tech!$E$20</f>
        <v>0</v>
      </c>
      <c r="BG33" s="159">
        <f>'ENTER DATA HERE'!$F39*'ENTER DATA HERE'!$G39/7*'ENTER DATA HERE'!$S39/tech!$F$20</f>
        <v>0</v>
      </c>
      <c r="BH33" s="159">
        <f>'ENTER DATA HERE'!$F39*'ENTER DATA HERE'!$G39/7*'ENTER DATA HERE'!$S39/tech!$F$20</f>
        <v>0</v>
      </c>
      <c r="BI33" s="159">
        <f>'ENTER DATA HERE'!$F39*'ENTER DATA HERE'!$G39/7*'ENTER DATA HERE'!$S39/tech!$F$20</f>
        <v>0</v>
      </c>
      <c r="BJ33" s="159">
        <f>'ENTER DATA HERE'!$F39*'ENTER DATA HERE'!$G39/7*'ENTER DATA HERE'!$S39/tech!$F$20</f>
        <v>0</v>
      </c>
      <c r="BK33" s="159">
        <f>'ENTER DATA HERE'!$F39*'ENTER DATA HERE'!$G39/7*'ENTER DATA HERE'!$S39/tech!$F$20</f>
        <v>0</v>
      </c>
      <c r="BL33" s="159">
        <f>'ENTER DATA HERE'!$F39*'ENTER DATA HERE'!$G39/7*'ENTER DATA HERE'!$S39/tech!$F$20</f>
        <v>0</v>
      </c>
      <c r="BM33" s="159">
        <f>'ENTER DATA HERE'!$F39*'ENTER DATA HERE'!$G39/7*'ENTER DATA HERE'!$S39/tech!$F$20</f>
        <v>0</v>
      </c>
      <c r="BN33" s="159">
        <f>'ENTER DATA HERE'!$F39*'ENTER DATA HERE'!$G39/7*'ENTER DATA HERE'!$S39/tech!$F$20</f>
        <v>0</v>
      </c>
      <c r="BO33" s="159">
        <f>'ENTER DATA HERE'!$F39*'ENTER DATA HERE'!$G39/7*'ENTER DATA HERE'!$S39/tech!$F$20</f>
        <v>0</v>
      </c>
      <c r="BP33" s="159">
        <f>'ENTER DATA HERE'!$F39*'ENTER DATA HERE'!$G39/7*'ENTER DATA HERE'!$T39/tech!$G$20</f>
        <v>0</v>
      </c>
      <c r="BQ33" s="159">
        <f>'ENTER DATA HERE'!$F39*'ENTER DATA HERE'!$G39/7*'ENTER DATA HERE'!$T39/tech!$G$20</f>
        <v>0</v>
      </c>
      <c r="BR33" s="159">
        <f>'ENTER DATA HERE'!$F39*'ENTER DATA HERE'!$G39/7*'ENTER DATA HERE'!$T39/tech!$G$20</f>
        <v>0</v>
      </c>
      <c r="BS33" s="159">
        <f>'ENTER DATA HERE'!$F39*'ENTER DATA HERE'!$G39/7*'ENTER DATA HERE'!$U39/tech!$H$20</f>
        <v>0</v>
      </c>
      <c r="BT33" s="159">
        <f>'ENTER DATA HERE'!$F39*'ENTER DATA HERE'!$G39/7*'ENTER DATA HERE'!$U39/tech!$H$20</f>
        <v>0</v>
      </c>
      <c r="BU33" s="159">
        <f>'ENTER DATA HERE'!$F39*'ENTER DATA HERE'!$G39/7*'ENTER DATA HERE'!$U39/tech!$H$20</f>
        <v>0</v>
      </c>
    </row>
    <row r="34" spans="1:73" x14ac:dyDescent="0.15">
      <c r="A34" s="165">
        <v>0</v>
      </c>
      <c r="B34" s="159">
        <f>'ENTER DATA HERE'!$F40*'ENTER DATA HERE'!$G40/7*'ENTER DATA HERE'!$K40/tech!$H$20</f>
        <v>0</v>
      </c>
      <c r="C34" s="159">
        <f>'ENTER DATA HERE'!$F40*'ENTER DATA HERE'!$G40/7*'ENTER DATA HERE'!$K40/tech!$H$20</f>
        <v>0</v>
      </c>
      <c r="D34" s="159">
        <f>'ENTER DATA HERE'!$F40*'ENTER DATA HERE'!$G40/7*'ENTER DATA HERE'!$K40/tech!$H$20</f>
        <v>0</v>
      </c>
      <c r="E34" s="159">
        <f>'ENTER DATA HERE'!$F40*'ENTER DATA HERE'!$G40/7*'ENTER DATA HERE'!$K40/tech!$H$20</f>
        <v>0</v>
      </c>
      <c r="F34" s="159">
        <f>'ENTER DATA HERE'!$F40*'ENTER DATA HERE'!$G40/7*'ENTER DATA HERE'!$K40/tech!$H$20</f>
        <v>0</v>
      </c>
      <c r="G34" s="159">
        <f>'ENTER DATA HERE'!$F40*'ENTER DATA HERE'!$G40/7*'ENTER DATA HERE'!$K40/tech!$H$20</f>
        <v>0</v>
      </c>
      <c r="H34" s="159">
        <f>'ENTER DATA HERE'!$F40*'ENTER DATA HERE'!$G40/7*'ENTER DATA HERE'!$H40/tech!$E$20</f>
        <v>0</v>
      </c>
      <c r="I34" s="159">
        <f>'ENTER DATA HERE'!$F40*'ENTER DATA HERE'!$G40/7*'ENTER DATA HERE'!$H40/tech!$E$20</f>
        <v>0</v>
      </c>
      <c r="J34" s="159">
        <f>'ENTER DATA HERE'!$F40*'ENTER DATA HERE'!$G40/7*'ENTER DATA HERE'!$H40/tech!$E$20</f>
        <v>0</v>
      </c>
      <c r="K34" s="159">
        <f>'ENTER DATA HERE'!$F40*'ENTER DATA HERE'!$G40/7*'ENTER DATA HERE'!$I40/tech!$F$20</f>
        <v>0</v>
      </c>
      <c r="L34" s="159">
        <f>'ENTER DATA HERE'!$F40*'ENTER DATA HERE'!$G40/7*'ENTER DATA HERE'!$I40/tech!$F$20</f>
        <v>0</v>
      </c>
      <c r="M34" s="159">
        <f>'ENTER DATA HERE'!$F40*'ENTER DATA HERE'!$G40/7*'ENTER DATA HERE'!$I40/tech!$F$20</f>
        <v>0</v>
      </c>
      <c r="N34" s="159">
        <f>'ENTER DATA HERE'!$F40*'ENTER DATA HERE'!$G40/7*'ENTER DATA HERE'!$I40/tech!$F$20</f>
        <v>0</v>
      </c>
      <c r="O34" s="159">
        <f>'ENTER DATA HERE'!$F40*'ENTER DATA HERE'!$G40/7*'ENTER DATA HERE'!$I40/tech!$F$20</f>
        <v>0</v>
      </c>
      <c r="P34" s="159">
        <f>'ENTER DATA HERE'!$F40*'ENTER DATA HERE'!$G40/7*'ENTER DATA HERE'!$I40/tech!$F$20</f>
        <v>0</v>
      </c>
      <c r="Q34" s="159">
        <f>'ENTER DATA HERE'!$F40*'ENTER DATA HERE'!$G40/7*'ENTER DATA HERE'!$I40/tech!$F$20</f>
        <v>0</v>
      </c>
      <c r="R34" s="159">
        <f>'ENTER DATA HERE'!$F40*'ENTER DATA HERE'!$G40/7*'ENTER DATA HERE'!$I40/tech!$F$20</f>
        <v>0</v>
      </c>
      <c r="S34" s="159">
        <f>'ENTER DATA HERE'!$F40*'ENTER DATA HERE'!$G40/7*'ENTER DATA HERE'!$J40/tech!$G$20</f>
        <v>0</v>
      </c>
      <c r="T34" s="159">
        <f>'ENTER DATA HERE'!$F40*'ENTER DATA HERE'!$G40/7*'ENTER DATA HERE'!$J40/tech!$G$20</f>
        <v>0</v>
      </c>
      <c r="U34" s="159">
        <f>'ENTER DATA HERE'!$F40*'ENTER DATA HERE'!$G40/7*'ENTER DATA HERE'!$J40/tech!$G$20</f>
        <v>0</v>
      </c>
      <c r="V34" s="159">
        <f>'ENTER DATA HERE'!$F40*'ENTER DATA HERE'!$G40/7*'ENTER DATA HERE'!$J40/tech!$G$20</f>
        <v>0</v>
      </c>
      <c r="W34" s="159">
        <f>'ENTER DATA HERE'!$F40*'ENTER DATA HERE'!$G40/7*'ENTER DATA HERE'!$K40/tech!$H$20</f>
        <v>0</v>
      </c>
      <c r="X34" s="159">
        <f>'ENTER DATA HERE'!$F40*'ENTER DATA HERE'!$G40/7*'ENTER DATA HERE'!$K40/tech!$H$20</f>
        <v>0</v>
      </c>
      <c r="Y34" s="159">
        <f>'ENTER DATA HERE'!$F40*'ENTER DATA HERE'!$G40/7*'ENTER DATA HERE'!$K40/tech!$H$20</f>
        <v>0</v>
      </c>
      <c r="Z34" s="159">
        <f>'ENTER DATA HERE'!$F40*'ENTER DATA HERE'!$G40/7*'ENTER DATA HERE'!$P40/tech!$H$20</f>
        <v>0</v>
      </c>
      <c r="AA34" s="159">
        <f>'ENTER DATA HERE'!$F40*'ENTER DATA HERE'!$G40/7*'ENTER DATA HERE'!$P40/tech!$H$20</f>
        <v>0</v>
      </c>
      <c r="AB34" s="159">
        <f>'ENTER DATA HERE'!$F40*'ENTER DATA HERE'!$G40/7*'ENTER DATA HERE'!$P40/tech!$H$20</f>
        <v>0</v>
      </c>
      <c r="AC34" s="159">
        <f>'ENTER DATA HERE'!$F40*'ENTER DATA HERE'!$G40/7*'ENTER DATA HERE'!$P40/tech!$H$20</f>
        <v>0</v>
      </c>
      <c r="AD34" s="159">
        <f>'ENTER DATA HERE'!$F40*'ENTER DATA HERE'!$G40/7*'ENTER DATA HERE'!$P40/tech!$H$20</f>
        <v>0</v>
      </c>
      <c r="AE34" s="159">
        <f>'ENTER DATA HERE'!$F40*'ENTER DATA HERE'!$G40/7*'ENTER DATA HERE'!$P40/tech!$H$20</f>
        <v>0</v>
      </c>
      <c r="AF34" s="159">
        <f>'ENTER DATA HERE'!$F40*'ENTER DATA HERE'!$G40/7*'ENTER DATA HERE'!$M40/tech!$E$20</f>
        <v>0</v>
      </c>
      <c r="AG34" s="159">
        <f>'ENTER DATA HERE'!$F40*'ENTER DATA HERE'!$G40/7*'ENTER DATA HERE'!$M40/tech!$E$20</f>
        <v>0</v>
      </c>
      <c r="AH34" s="159">
        <f>'ENTER DATA HERE'!$F40*'ENTER DATA HERE'!$G40/7*'ENTER DATA HERE'!$M40/tech!$E$20</f>
        <v>0</v>
      </c>
      <c r="AI34" s="159">
        <f>'ENTER DATA HERE'!$F40*'ENTER DATA HERE'!$G40/7*'ENTER DATA HERE'!$N40/tech!$F$20</f>
        <v>0</v>
      </c>
      <c r="AJ34" s="159">
        <f>'ENTER DATA HERE'!$F40*'ENTER DATA HERE'!$G40/7*'ENTER DATA HERE'!$N40/tech!$F$20</f>
        <v>0</v>
      </c>
      <c r="AK34" s="159">
        <f>'ENTER DATA HERE'!$F40*'ENTER DATA HERE'!$G40/7*'ENTER DATA HERE'!$N40/tech!$F$20</f>
        <v>0</v>
      </c>
      <c r="AL34" s="159">
        <f>'ENTER DATA HERE'!$F40*'ENTER DATA HERE'!$G40/7*'ENTER DATA HERE'!$N40/tech!$F$20</f>
        <v>0</v>
      </c>
      <c r="AM34" s="159">
        <f>'ENTER DATA HERE'!$F40*'ENTER DATA HERE'!$G40/7*'ENTER DATA HERE'!$N40/tech!$F$20</f>
        <v>0</v>
      </c>
      <c r="AN34" s="159">
        <f>'ENTER DATA HERE'!$F40*'ENTER DATA HERE'!$G40/7*'ENTER DATA HERE'!$N40/tech!$F$20</f>
        <v>0</v>
      </c>
      <c r="AO34" s="159">
        <f>'ENTER DATA HERE'!$F40*'ENTER DATA HERE'!$G40/7*'ENTER DATA HERE'!$N40/tech!$F$20</f>
        <v>0</v>
      </c>
      <c r="AP34" s="159">
        <f>'ENTER DATA HERE'!$F40*'ENTER DATA HERE'!$G40/7*'ENTER DATA HERE'!$N40/tech!$F$20</f>
        <v>0</v>
      </c>
      <c r="AQ34" s="159">
        <f>'ENTER DATA HERE'!$F40*'ENTER DATA HERE'!$G40/7*'ENTER DATA HERE'!$O40/tech!$G$20</f>
        <v>0</v>
      </c>
      <c r="AR34" s="159">
        <f>'ENTER DATA HERE'!$F40*'ENTER DATA HERE'!$G40/7*'ENTER DATA HERE'!$O40/tech!$G$20</f>
        <v>0</v>
      </c>
      <c r="AS34" s="159">
        <f>'ENTER DATA HERE'!$F40*'ENTER DATA HERE'!$G40/7*'ENTER DATA HERE'!$O40/tech!$G$20</f>
        <v>0</v>
      </c>
      <c r="AT34" s="159">
        <f>'ENTER DATA HERE'!$F40*'ENTER DATA HERE'!$G40/7*'ENTER DATA HERE'!$O40/tech!$G$20</f>
        <v>0</v>
      </c>
      <c r="AU34" s="159">
        <f>'ENTER DATA HERE'!$F40*'ENTER DATA HERE'!$G40/7*'ENTER DATA HERE'!$P40/tech!$H$20</f>
        <v>0</v>
      </c>
      <c r="AV34" s="159">
        <f>'ENTER DATA HERE'!$F40*'ENTER DATA HERE'!$G40/7*'ENTER DATA HERE'!$P40/tech!$H$20</f>
        <v>0</v>
      </c>
      <c r="AW34" s="159">
        <f>'ENTER DATA HERE'!$F40*'ENTER DATA HERE'!$G40/7*'ENTER DATA HERE'!$P40/tech!$H$20</f>
        <v>0</v>
      </c>
      <c r="AX34" s="159">
        <f>'ENTER DATA HERE'!$F40*'ENTER DATA HERE'!$G40/7*'ENTER DATA HERE'!$U40/tech!$H$20</f>
        <v>0</v>
      </c>
      <c r="AY34" s="159">
        <f>'ENTER DATA HERE'!$F40*'ENTER DATA HERE'!$G40/7*'ENTER DATA HERE'!$U40/tech!$H$20</f>
        <v>0</v>
      </c>
      <c r="AZ34" s="159">
        <f>'ENTER DATA HERE'!$F40*'ENTER DATA HERE'!$G40/7*'ENTER DATA HERE'!$U40/tech!$H$20</f>
        <v>0</v>
      </c>
      <c r="BA34" s="159">
        <f>'ENTER DATA HERE'!$F40*'ENTER DATA HERE'!$G40/7*'ENTER DATA HERE'!$U40/tech!$H$20</f>
        <v>0</v>
      </c>
      <c r="BB34" s="159">
        <f>'ENTER DATA HERE'!$F40*'ENTER DATA HERE'!$G40/7*'ENTER DATA HERE'!$U40/tech!$H$20</f>
        <v>0</v>
      </c>
      <c r="BC34" s="159">
        <f>'ENTER DATA HERE'!$F40*'ENTER DATA HERE'!$G40/7*'ENTER DATA HERE'!$U40/tech!$H$20</f>
        <v>0</v>
      </c>
      <c r="BD34" s="159">
        <f>'ENTER DATA HERE'!$F40*'ENTER DATA HERE'!$G40/7*'ENTER DATA HERE'!$R40/tech!$E$20</f>
        <v>0</v>
      </c>
      <c r="BE34" s="159">
        <f>'ENTER DATA HERE'!$F40*'ENTER DATA HERE'!$G40/7*'ENTER DATA HERE'!$R40/tech!$E$20</f>
        <v>0</v>
      </c>
      <c r="BF34" s="159">
        <f>'ENTER DATA HERE'!$F40*'ENTER DATA HERE'!$G40/7*'ENTER DATA HERE'!$R40/tech!$E$20</f>
        <v>0</v>
      </c>
      <c r="BG34" s="159">
        <f>'ENTER DATA HERE'!$F40*'ENTER DATA HERE'!$G40/7*'ENTER DATA HERE'!$S40/tech!$F$20</f>
        <v>0</v>
      </c>
      <c r="BH34" s="159">
        <f>'ENTER DATA HERE'!$F40*'ENTER DATA HERE'!$G40/7*'ENTER DATA HERE'!$S40/tech!$F$20</f>
        <v>0</v>
      </c>
      <c r="BI34" s="159">
        <f>'ENTER DATA HERE'!$F40*'ENTER DATA HERE'!$G40/7*'ENTER DATA HERE'!$S40/tech!$F$20</f>
        <v>0</v>
      </c>
      <c r="BJ34" s="159">
        <f>'ENTER DATA HERE'!$F40*'ENTER DATA HERE'!$G40/7*'ENTER DATA HERE'!$S40/tech!$F$20</f>
        <v>0</v>
      </c>
      <c r="BK34" s="159">
        <f>'ENTER DATA HERE'!$F40*'ENTER DATA HERE'!$G40/7*'ENTER DATA HERE'!$S40/tech!$F$20</f>
        <v>0</v>
      </c>
      <c r="BL34" s="159">
        <f>'ENTER DATA HERE'!$F40*'ENTER DATA HERE'!$G40/7*'ENTER DATA HERE'!$S40/tech!$F$20</f>
        <v>0</v>
      </c>
      <c r="BM34" s="159">
        <f>'ENTER DATA HERE'!$F40*'ENTER DATA HERE'!$G40/7*'ENTER DATA HERE'!$S40/tech!$F$20</f>
        <v>0</v>
      </c>
      <c r="BN34" s="159">
        <f>'ENTER DATA HERE'!$F40*'ENTER DATA HERE'!$G40/7*'ENTER DATA HERE'!$S40/tech!$F$20</f>
        <v>0</v>
      </c>
      <c r="BO34" s="159">
        <f>'ENTER DATA HERE'!$F40*'ENTER DATA HERE'!$G40/7*'ENTER DATA HERE'!$S40/tech!$F$20</f>
        <v>0</v>
      </c>
      <c r="BP34" s="159">
        <f>'ENTER DATA HERE'!$F40*'ENTER DATA HERE'!$G40/7*'ENTER DATA HERE'!$T40/tech!$G$20</f>
        <v>0</v>
      </c>
      <c r="BQ34" s="159">
        <f>'ENTER DATA HERE'!$F40*'ENTER DATA HERE'!$G40/7*'ENTER DATA HERE'!$T40/tech!$G$20</f>
        <v>0</v>
      </c>
      <c r="BR34" s="159">
        <f>'ENTER DATA HERE'!$F40*'ENTER DATA HERE'!$G40/7*'ENTER DATA HERE'!$T40/tech!$G$20</f>
        <v>0</v>
      </c>
      <c r="BS34" s="159">
        <f>'ENTER DATA HERE'!$F40*'ENTER DATA HERE'!$G40/7*'ENTER DATA HERE'!$U40/tech!$H$20</f>
        <v>0</v>
      </c>
      <c r="BT34" s="159">
        <f>'ENTER DATA HERE'!$F40*'ENTER DATA HERE'!$G40/7*'ENTER DATA HERE'!$U40/tech!$H$20</f>
        <v>0</v>
      </c>
      <c r="BU34" s="159">
        <f>'ENTER DATA HERE'!$F40*'ENTER DATA HERE'!$G40/7*'ENTER DATA HERE'!$U40/tech!$H$20</f>
        <v>0</v>
      </c>
    </row>
    <row r="35" spans="1:73" x14ac:dyDescent="0.15">
      <c r="A35" s="165">
        <v>0</v>
      </c>
      <c r="B35" s="159">
        <f>'ENTER DATA HERE'!$F41*'ENTER DATA HERE'!$G41/7*'ENTER DATA HERE'!$K41/tech!$H$20</f>
        <v>0</v>
      </c>
      <c r="C35" s="159">
        <f>'ENTER DATA HERE'!$F41*'ENTER DATA HERE'!$G41/7*'ENTER DATA HERE'!$K41/tech!$H$20</f>
        <v>0</v>
      </c>
      <c r="D35" s="159">
        <f>'ENTER DATA HERE'!$F41*'ENTER DATA HERE'!$G41/7*'ENTER DATA HERE'!$K41/tech!$H$20</f>
        <v>0</v>
      </c>
      <c r="E35" s="159">
        <f>'ENTER DATA HERE'!$F41*'ENTER DATA HERE'!$G41/7*'ENTER DATA HERE'!$K41/tech!$H$20</f>
        <v>0</v>
      </c>
      <c r="F35" s="159">
        <f>'ENTER DATA HERE'!$F41*'ENTER DATA HERE'!$G41/7*'ENTER DATA HERE'!$K41/tech!$H$20</f>
        <v>0</v>
      </c>
      <c r="G35" s="159">
        <f>'ENTER DATA HERE'!$F41*'ENTER DATA HERE'!$G41/7*'ENTER DATA HERE'!$K41/tech!$H$20</f>
        <v>0</v>
      </c>
      <c r="H35" s="159">
        <f>'ENTER DATA HERE'!$F41*'ENTER DATA HERE'!$G41/7*'ENTER DATA HERE'!$H41/tech!$E$20</f>
        <v>0</v>
      </c>
      <c r="I35" s="159">
        <f>'ENTER DATA HERE'!$F41*'ENTER DATA HERE'!$G41/7*'ENTER DATA HERE'!$H41/tech!$E$20</f>
        <v>0</v>
      </c>
      <c r="J35" s="159">
        <f>'ENTER DATA HERE'!$F41*'ENTER DATA HERE'!$G41/7*'ENTER DATA HERE'!$H41/tech!$E$20</f>
        <v>0</v>
      </c>
      <c r="K35" s="159">
        <f>'ENTER DATA HERE'!$F41*'ENTER DATA HERE'!$G41/7*'ENTER DATA HERE'!$I41/tech!$F$20</f>
        <v>0</v>
      </c>
      <c r="L35" s="159">
        <f>'ENTER DATA HERE'!$F41*'ENTER DATA HERE'!$G41/7*'ENTER DATA HERE'!$I41/tech!$F$20</f>
        <v>0</v>
      </c>
      <c r="M35" s="159">
        <f>'ENTER DATA HERE'!$F41*'ENTER DATA HERE'!$G41/7*'ENTER DATA HERE'!$I41/tech!$F$20</f>
        <v>0</v>
      </c>
      <c r="N35" s="159">
        <f>'ENTER DATA HERE'!$F41*'ENTER DATA HERE'!$G41/7*'ENTER DATA HERE'!$I41/tech!$F$20</f>
        <v>0</v>
      </c>
      <c r="O35" s="159">
        <f>'ENTER DATA HERE'!$F41*'ENTER DATA HERE'!$G41/7*'ENTER DATA HERE'!$I41/tech!$F$20</f>
        <v>0</v>
      </c>
      <c r="P35" s="159">
        <f>'ENTER DATA HERE'!$F41*'ENTER DATA HERE'!$G41/7*'ENTER DATA HERE'!$I41/tech!$F$20</f>
        <v>0</v>
      </c>
      <c r="Q35" s="159">
        <f>'ENTER DATA HERE'!$F41*'ENTER DATA HERE'!$G41/7*'ENTER DATA HERE'!$I41/tech!$F$20</f>
        <v>0</v>
      </c>
      <c r="R35" s="159">
        <f>'ENTER DATA HERE'!$F41*'ENTER DATA HERE'!$G41/7*'ENTER DATA HERE'!$I41/tech!$F$20</f>
        <v>0</v>
      </c>
      <c r="S35" s="159">
        <f>'ENTER DATA HERE'!$F41*'ENTER DATA HERE'!$G41/7*'ENTER DATA HERE'!$J41/tech!$G$20</f>
        <v>0</v>
      </c>
      <c r="T35" s="159">
        <f>'ENTER DATA HERE'!$F41*'ENTER DATA HERE'!$G41/7*'ENTER DATA HERE'!$J41/tech!$G$20</f>
        <v>0</v>
      </c>
      <c r="U35" s="159">
        <f>'ENTER DATA HERE'!$F41*'ENTER DATA HERE'!$G41/7*'ENTER DATA HERE'!$J41/tech!$G$20</f>
        <v>0</v>
      </c>
      <c r="V35" s="159">
        <f>'ENTER DATA HERE'!$F41*'ENTER DATA HERE'!$G41/7*'ENTER DATA HERE'!$J41/tech!$G$20</f>
        <v>0</v>
      </c>
      <c r="W35" s="159">
        <f>'ENTER DATA HERE'!$F41*'ENTER DATA HERE'!$G41/7*'ENTER DATA HERE'!$K41/tech!$H$20</f>
        <v>0</v>
      </c>
      <c r="X35" s="159">
        <f>'ENTER DATA HERE'!$F41*'ENTER DATA HERE'!$G41/7*'ENTER DATA HERE'!$K41/tech!$H$20</f>
        <v>0</v>
      </c>
      <c r="Y35" s="159">
        <f>'ENTER DATA HERE'!$F41*'ENTER DATA HERE'!$G41/7*'ENTER DATA HERE'!$K41/tech!$H$20</f>
        <v>0</v>
      </c>
      <c r="Z35" s="159">
        <f>'ENTER DATA HERE'!$F41*'ENTER DATA HERE'!$G41/7*'ENTER DATA HERE'!$P41/tech!$H$20</f>
        <v>0</v>
      </c>
      <c r="AA35" s="159">
        <f>'ENTER DATA HERE'!$F41*'ENTER DATA HERE'!$G41/7*'ENTER DATA HERE'!$P41/tech!$H$20</f>
        <v>0</v>
      </c>
      <c r="AB35" s="159">
        <f>'ENTER DATA HERE'!$F41*'ENTER DATA HERE'!$G41/7*'ENTER DATA HERE'!$P41/tech!$H$20</f>
        <v>0</v>
      </c>
      <c r="AC35" s="159">
        <f>'ENTER DATA HERE'!$F41*'ENTER DATA HERE'!$G41/7*'ENTER DATA HERE'!$P41/tech!$H$20</f>
        <v>0</v>
      </c>
      <c r="AD35" s="159">
        <f>'ENTER DATA HERE'!$F41*'ENTER DATA HERE'!$G41/7*'ENTER DATA HERE'!$P41/tech!$H$20</f>
        <v>0</v>
      </c>
      <c r="AE35" s="159">
        <f>'ENTER DATA HERE'!$F41*'ENTER DATA HERE'!$G41/7*'ENTER DATA HERE'!$P41/tech!$H$20</f>
        <v>0</v>
      </c>
      <c r="AF35" s="159">
        <f>'ENTER DATA HERE'!$F41*'ENTER DATA HERE'!$G41/7*'ENTER DATA HERE'!$M41/tech!$E$20</f>
        <v>0</v>
      </c>
      <c r="AG35" s="159">
        <f>'ENTER DATA HERE'!$F41*'ENTER DATA HERE'!$G41/7*'ENTER DATA HERE'!$M41/tech!$E$20</f>
        <v>0</v>
      </c>
      <c r="AH35" s="159">
        <f>'ENTER DATA HERE'!$F41*'ENTER DATA HERE'!$G41/7*'ENTER DATA HERE'!$M41/tech!$E$20</f>
        <v>0</v>
      </c>
      <c r="AI35" s="159">
        <f>'ENTER DATA HERE'!$F41*'ENTER DATA HERE'!$G41/7*'ENTER DATA HERE'!$N41/tech!$F$20</f>
        <v>0</v>
      </c>
      <c r="AJ35" s="159">
        <f>'ENTER DATA HERE'!$F41*'ENTER DATA HERE'!$G41/7*'ENTER DATA HERE'!$N41/tech!$F$20</f>
        <v>0</v>
      </c>
      <c r="AK35" s="159">
        <f>'ENTER DATA HERE'!$F41*'ENTER DATA HERE'!$G41/7*'ENTER DATA HERE'!$N41/tech!$F$20</f>
        <v>0</v>
      </c>
      <c r="AL35" s="159">
        <f>'ENTER DATA HERE'!$F41*'ENTER DATA HERE'!$G41/7*'ENTER DATA HERE'!$N41/tech!$F$20</f>
        <v>0</v>
      </c>
      <c r="AM35" s="159">
        <f>'ENTER DATA HERE'!$F41*'ENTER DATA HERE'!$G41/7*'ENTER DATA HERE'!$N41/tech!$F$20</f>
        <v>0</v>
      </c>
      <c r="AN35" s="159">
        <f>'ENTER DATA HERE'!$F41*'ENTER DATA HERE'!$G41/7*'ENTER DATA HERE'!$N41/tech!$F$20</f>
        <v>0</v>
      </c>
      <c r="AO35" s="159">
        <f>'ENTER DATA HERE'!$F41*'ENTER DATA HERE'!$G41/7*'ENTER DATA HERE'!$N41/tech!$F$20</f>
        <v>0</v>
      </c>
      <c r="AP35" s="159">
        <f>'ENTER DATA HERE'!$F41*'ENTER DATA HERE'!$G41/7*'ENTER DATA HERE'!$N41/tech!$F$20</f>
        <v>0</v>
      </c>
      <c r="AQ35" s="159">
        <f>'ENTER DATA HERE'!$F41*'ENTER DATA HERE'!$G41/7*'ENTER DATA HERE'!$O41/tech!$G$20</f>
        <v>0</v>
      </c>
      <c r="AR35" s="159">
        <f>'ENTER DATA HERE'!$F41*'ENTER DATA HERE'!$G41/7*'ENTER DATA HERE'!$O41/tech!$G$20</f>
        <v>0</v>
      </c>
      <c r="AS35" s="159">
        <f>'ENTER DATA HERE'!$F41*'ENTER DATA HERE'!$G41/7*'ENTER DATA HERE'!$O41/tech!$G$20</f>
        <v>0</v>
      </c>
      <c r="AT35" s="159">
        <f>'ENTER DATA HERE'!$F41*'ENTER DATA HERE'!$G41/7*'ENTER DATA HERE'!$O41/tech!$G$20</f>
        <v>0</v>
      </c>
      <c r="AU35" s="159">
        <f>'ENTER DATA HERE'!$F41*'ENTER DATA HERE'!$G41/7*'ENTER DATA HERE'!$P41/tech!$H$20</f>
        <v>0</v>
      </c>
      <c r="AV35" s="159">
        <f>'ENTER DATA HERE'!$F41*'ENTER DATA HERE'!$G41/7*'ENTER DATA HERE'!$P41/tech!$H$20</f>
        <v>0</v>
      </c>
      <c r="AW35" s="159">
        <f>'ENTER DATA HERE'!$F41*'ENTER DATA HERE'!$G41/7*'ENTER DATA HERE'!$P41/tech!$H$20</f>
        <v>0</v>
      </c>
      <c r="AX35" s="159">
        <f>'ENTER DATA HERE'!$F41*'ENTER DATA HERE'!$G41/7*'ENTER DATA HERE'!$U41/tech!$H$20</f>
        <v>0</v>
      </c>
      <c r="AY35" s="159">
        <f>'ENTER DATA HERE'!$F41*'ENTER DATA HERE'!$G41/7*'ENTER DATA HERE'!$U41/tech!$H$20</f>
        <v>0</v>
      </c>
      <c r="AZ35" s="159">
        <f>'ENTER DATA HERE'!$F41*'ENTER DATA HERE'!$G41/7*'ENTER DATA HERE'!$U41/tech!$H$20</f>
        <v>0</v>
      </c>
      <c r="BA35" s="159">
        <f>'ENTER DATA HERE'!$F41*'ENTER DATA HERE'!$G41/7*'ENTER DATA HERE'!$U41/tech!$H$20</f>
        <v>0</v>
      </c>
      <c r="BB35" s="159">
        <f>'ENTER DATA HERE'!$F41*'ENTER DATA HERE'!$G41/7*'ENTER DATA HERE'!$U41/tech!$H$20</f>
        <v>0</v>
      </c>
      <c r="BC35" s="159">
        <f>'ENTER DATA HERE'!$F41*'ENTER DATA HERE'!$G41/7*'ENTER DATA HERE'!$U41/tech!$H$20</f>
        <v>0</v>
      </c>
      <c r="BD35" s="159">
        <f>'ENTER DATA HERE'!$F41*'ENTER DATA HERE'!$G41/7*'ENTER DATA HERE'!$R41/tech!$E$20</f>
        <v>0</v>
      </c>
      <c r="BE35" s="159">
        <f>'ENTER DATA HERE'!$F41*'ENTER DATA HERE'!$G41/7*'ENTER DATA HERE'!$R41/tech!$E$20</f>
        <v>0</v>
      </c>
      <c r="BF35" s="159">
        <f>'ENTER DATA HERE'!$F41*'ENTER DATA HERE'!$G41/7*'ENTER DATA HERE'!$R41/tech!$E$20</f>
        <v>0</v>
      </c>
      <c r="BG35" s="159">
        <f>'ENTER DATA HERE'!$F41*'ENTER DATA HERE'!$G41/7*'ENTER DATA HERE'!$S41/tech!$F$20</f>
        <v>0</v>
      </c>
      <c r="BH35" s="159">
        <f>'ENTER DATA HERE'!$F41*'ENTER DATA HERE'!$G41/7*'ENTER DATA HERE'!$S41/tech!$F$20</f>
        <v>0</v>
      </c>
      <c r="BI35" s="159">
        <f>'ENTER DATA HERE'!$F41*'ENTER DATA HERE'!$G41/7*'ENTER DATA HERE'!$S41/tech!$F$20</f>
        <v>0</v>
      </c>
      <c r="BJ35" s="159">
        <f>'ENTER DATA HERE'!$F41*'ENTER DATA HERE'!$G41/7*'ENTER DATA HERE'!$S41/tech!$F$20</f>
        <v>0</v>
      </c>
      <c r="BK35" s="159">
        <f>'ENTER DATA HERE'!$F41*'ENTER DATA HERE'!$G41/7*'ENTER DATA HERE'!$S41/tech!$F$20</f>
        <v>0</v>
      </c>
      <c r="BL35" s="159">
        <f>'ENTER DATA HERE'!$F41*'ENTER DATA HERE'!$G41/7*'ENTER DATA HERE'!$S41/tech!$F$20</f>
        <v>0</v>
      </c>
      <c r="BM35" s="159">
        <f>'ENTER DATA HERE'!$F41*'ENTER DATA HERE'!$G41/7*'ENTER DATA HERE'!$S41/tech!$F$20</f>
        <v>0</v>
      </c>
      <c r="BN35" s="159">
        <f>'ENTER DATA HERE'!$F41*'ENTER DATA HERE'!$G41/7*'ENTER DATA HERE'!$S41/tech!$F$20</f>
        <v>0</v>
      </c>
      <c r="BO35" s="159">
        <f>'ENTER DATA HERE'!$F41*'ENTER DATA HERE'!$G41/7*'ENTER DATA HERE'!$S41/tech!$F$20</f>
        <v>0</v>
      </c>
      <c r="BP35" s="159">
        <f>'ENTER DATA HERE'!$F41*'ENTER DATA HERE'!$G41/7*'ENTER DATA HERE'!$T41/tech!$G$20</f>
        <v>0</v>
      </c>
      <c r="BQ35" s="159">
        <f>'ENTER DATA HERE'!$F41*'ENTER DATA HERE'!$G41/7*'ENTER DATA HERE'!$T41/tech!$G$20</f>
        <v>0</v>
      </c>
      <c r="BR35" s="159">
        <f>'ENTER DATA HERE'!$F41*'ENTER DATA HERE'!$G41/7*'ENTER DATA HERE'!$T41/tech!$G$20</f>
        <v>0</v>
      </c>
      <c r="BS35" s="159">
        <f>'ENTER DATA HERE'!$F41*'ENTER DATA HERE'!$G41/7*'ENTER DATA HERE'!$U41/tech!$H$20</f>
        <v>0</v>
      </c>
      <c r="BT35" s="159">
        <f>'ENTER DATA HERE'!$F41*'ENTER DATA HERE'!$G41/7*'ENTER DATA HERE'!$U41/tech!$H$20</f>
        <v>0</v>
      </c>
      <c r="BU35" s="159">
        <f>'ENTER DATA HERE'!$F41*'ENTER DATA HERE'!$G41/7*'ENTER DATA HERE'!$U41/tech!$H$20</f>
        <v>0</v>
      </c>
    </row>
    <row r="36" spans="1:73" x14ac:dyDescent="0.15">
      <c r="A36" s="165">
        <v>0</v>
      </c>
      <c r="B36" s="159">
        <f>'ENTER DATA HERE'!$F42*'ENTER DATA HERE'!$G42/7*'ENTER DATA HERE'!$K42/tech!$H$20</f>
        <v>0</v>
      </c>
      <c r="C36" s="159">
        <f>'ENTER DATA HERE'!$F42*'ENTER DATA HERE'!$G42/7*'ENTER DATA HERE'!$K42/tech!$H$20</f>
        <v>0</v>
      </c>
      <c r="D36" s="159">
        <f>'ENTER DATA HERE'!$F42*'ENTER DATA HERE'!$G42/7*'ENTER DATA HERE'!$K42/tech!$H$20</f>
        <v>0</v>
      </c>
      <c r="E36" s="159">
        <f>'ENTER DATA HERE'!$F42*'ENTER DATA HERE'!$G42/7*'ENTER DATA HERE'!$K42/tech!$H$20</f>
        <v>0</v>
      </c>
      <c r="F36" s="159">
        <f>'ENTER DATA HERE'!$F42*'ENTER DATA HERE'!$G42/7*'ENTER DATA HERE'!$K42/tech!$H$20</f>
        <v>0</v>
      </c>
      <c r="G36" s="159">
        <f>'ENTER DATA HERE'!$F42*'ENTER DATA HERE'!$G42/7*'ENTER DATA HERE'!$K42/tech!$H$20</f>
        <v>0</v>
      </c>
      <c r="H36" s="159">
        <f>'ENTER DATA HERE'!$F42*'ENTER DATA HERE'!$G42/7*'ENTER DATA HERE'!$H42/tech!$E$20</f>
        <v>0</v>
      </c>
      <c r="I36" s="159">
        <f>'ENTER DATA HERE'!$F42*'ENTER DATA HERE'!$G42/7*'ENTER DATA HERE'!$H42/tech!$E$20</f>
        <v>0</v>
      </c>
      <c r="J36" s="159">
        <f>'ENTER DATA HERE'!$F42*'ENTER DATA HERE'!$G42/7*'ENTER DATA HERE'!$H42/tech!$E$20</f>
        <v>0</v>
      </c>
      <c r="K36" s="159">
        <f>'ENTER DATA HERE'!$F42*'ENTER DATA HERE'!$G42/7*'ENTER DATA HERE'!$I42/tech!$F$20</f>
        <v>0</v>
      </c>
      <c r="L36" s="159">
        <f>'ENTER DATA HERE'!$F42*'ENTER DATA HERE'!$G42/7*'ENTER DATA HERE'!$I42/tech!$F$20</f>
        <v>0</v>
      </c>
      <c r="M36" s="159">
        <f>'ENTER DATA HERE'!$F42*'ENTER DATA HERE'!$G42/7*'ENTER DATA HERE'!$I42/tech!$F$20</f>
        <v>0</v>
      </c>
      <c r="N36" s="159">
        <f>'ENTER DATA HERE'!$F42*'ENTER DATA HERE'!$G42/7*'ENTER DATA HERE'!$I42/tech!$F$20</f>
        <v>0</v>
      </c>
      <c r="O36" s="159">
        <f>'ENTER DATA HERE'!$F42*'ENTER DATA HERE'!$G42/7*'ENTER DATA HERE'!$I42/tech!$F$20</f>
        <v>0</v>
      </c>
      <c r="P36" s="159">
        <f>'ENTER DATA HERE'!$F42*'ENTER DATA HERE'!$G42/7*'ENTER DATA HERE'!$I42/tech!$F$20</f>
        <v>0</v>
      </c>
      <c r="Q36" s="159">
        <f>'ENTER DATA HERE'!$F42*'ENTER DATA HERE'!$G42/7*'ENTER DATA HERE'!$I42/tech!$F$20</f>
        <v>0</v>
      </c>
      <c r="R36" s="159">
        <f>'ENTER DATA HERE'!$F42*'ENTER DATA HERE'!$G42/7*'ENTER DATA HERE'!$I42/tech!$F$20</f>
        <v>0</v>
      </c>
      <c r="S36" s="159">
        <f>'ENTER DATA HERE'!$F42*'ENTER DATA HERE'!$G42/7*'ENTER DATA HERE'!$J42/tech!$G$20</f>
        <v>0</v>
      </c>
      <c r="T36" s="159">
        <f>'ENTER DATA HERE'!$F42*'ENTER DATA HERE'!$G42/7*'ENTER DATA HERE'!$J42/tech!$G$20</f>
        <v>0</v>
      </c>
      <c r="U36" s="159">
        <f>'ENTER DATA HERE'!$F42*'ENTER DATA HERE'!$G42/7*'ENTER DATA HERE'!$J42/tech!$G$20</f>
        <v>0</v>
      </c>
      <c r="V36" s="159">
        <f>'ENTER DATA HERE'!$F42*'ENTER DATA HERE'!$G42/7*'ENTER DATA HERE'!$J42/tech!$G$20</f>
        <v>0</v>
      </c>
      <c r="W36" s="159">
        <f>'ENTER DATA HERE'!$F42*'ENTER DATA HERE'!$G42/7*'ENTER DATA HERE'!$K42/tech!$H$20</f>
        <v>0</v>
      </c>
      <c r="X36" s="159">
        <f>'ENTER DATA HERE'!$F42*'ENTER DATA HERE'!$G42/7*'ENTER DATA HERE'!$K42/tech!$H$20</f>
        <v>0</v>
      </c>
      <c r="Y36" s="159">
        <f>'ENTER DATA HERE'!$F42*'ENTER DATA HERE'!$G42/7*'ENTER DATA HERE'!$K42/tech!$H$20</f>
        <v>0</v>
      </c>
      <c r="Z36" s="159">
        <f>'ENTER DATA HERE'!$F42*'ENTER DATA HERE'!$G42/7*'ENTER DATA HERE'!$P42/tech!$H$20</f>
        <v>0</v>
      </c>
      <c r="AA36" s="159">
        <f>'ENTER DATA HERE'!$F42*'ENTER DATA HERE'!$G42/7*'ENTER DATA HERE'!$P42/tech!$H$20</f>
        <v>0</v>
      </c>
      <c r="AB36" s="159">
        <f>'ENTER DATA HERE'!$F42*'ENTER DATA HERE'!$G42/7*'ENTER DATA HERE'!$P42/tech!$H$20</f>
        <v>0</v>
      </c>
      <c r="AC36" s="159">
        <f>'ENTER DATA HERE'!$F42*'ENTER DATA HERE'!$G42/7*'ENTER DATA HERE'!$P42/tech!$H$20</f>
        <v>0</v>
      </c>
      <c r="AD36" s="159">
        <f>'ENTER DATA HERE'!$F42*'ENTER DATA HERE'!$G42/7*'ENTER DATA HERE'!$P42/tech!$H$20</f>
        <v>0</v>
      </c>
      <c r="AE36" s="159">
        <f>'ENTER DATA HERE'!$F42*'ENTER DATA HERE'!$G42/7*'ENTER DATA HERE'!$P42/tech!$H$20</f>
        <v>0</v>
      </c>
      <c r="AF36" s="159">
        <f>'ENTER DATA HERE'!$F42*'ENTER DATA HERE'!$G42/7*'ENTER DATA HERE'!$M42/tech!$E$20</f>
        <v>0</v>
      </c>
      <c r="AG36" s="159">
        <f>'ENTER DATA HERE'!$F42*'ENTER DATA HERE'!$G42/7*'ENTER DATA HERE'!$M42/tech!$E$20</f>
        <v>0</v>
      </c>
      <c r="AH36" s="159">
        <f>'ENTER DATA HERE'!$F42*'ENTER DATA HERE'!$G42/7*'ENTER DATA HERE'!$M42/tech!$E$20</f>
        <v>0</v>
      </c>
      <c r="AI36" s="159">
        <f>'ENTER DATA HERE'!$F42*'ENTER DATA HERE'!$G42/7*'ENTER DATA HERE'!$N42/tech!$F$20</f>
        <v>0</v>
      </c>
      <c r="AJ36" s="159">
        <f>'ENTER DATA HERE'!$F42*'ENTER DATA HERE'!$G42/7*'ENTER DATA HERE'!$N42/tech!$F$20</f>
        <v>0</v>
      </c>
      <c r="AK36" s="159">
        <f>'ENTER DATA HERE'!$F42*'ENTER DATA HERE'!$G42/7*'ENTER DATA HERE'!$N42/tech!$F$20</f>
        <v>0</v>
      </c>
      <c r="AL36" s="159">
        <f>'ENTER DATA HERE'!$F42*'ENTER DATA HERE'!$G42/7*'ENTER DATA HERE'!$N42/tech!$F$20</f>
        <v>0</v>
      </c>
      <c r="AM36" s="159">
        <f>'ENTER DATA HERE'!$F42*'ENTER DATA HERE'!$G42/7*'ENTER DATA HERE'!$N42/tech!$F$20</f>
        <v>0</v>
      </c>
      <c r="AN36" s="159">
        <f>'ENTER DATA HERE'!$F42*'ENTER DATA HERE'!$G42/7*'ENTER DATA HERE'!$N42/tech!$F$20</f>
        <v>0</v>
      </c>
      <c r="AO36" s="159">
        <f>'ENTER DATA HERE'!$F42*'ENTER DATA HERE'!$G42/7*'ENTER DATA HERE'!$N42/tech!$F$20</f>
        <v>0</v>
      </c>
      <c r="AP36" s="159">
        <f>'ENTER DATA HERE'!$F42*'ENTER DATA HERE'!$G42/7*'ENTER DATA HERE'!$N42/tech!$F$20</f>
        <v>0</v>
      </c>
      <c r="AQ36" s="159">
        <f>'ENTER DATA HERE'!$F42*'ENTER DATA HERE'!$G42/7*'ENTER DATA HERE'!$O42/tech!$G$20</f>
        <v>0</v>
      </c>
      <c r="AR36" s="159">
        <f>'ENTER DATA HERE'!$F42*'ENTER DATA HERE'!$G42/7*'ENTER DATA HERE'!$O42/tech!$G$20</f>
        <v>0</v>
      </c>
      <c r="AS36" s="159">
        <f>'ENTER DATA HERE'!$F42*'ENTER DATA HERE'!$G42/7*'ENTER DATA HERE'!$O42/tech!$G$20</f>
        <v>0</v>
      </c>
      <c r="AT36" s="159">
        <f>'ENTER DATA HERE'!$F42*'ENTER DATA HERE'!$G42/7*'ENTER DATA HERE'!$O42/tech!$G$20</f>
        <v>0</v>
      </c>
      <c r="AU36" s="159">
        <f>'ENTER DATA HERE'!$F42*'ENTER DATA HERE'!$G42/7*'ENTER DATA HERE'!$P42/tech!$H$20</f>
        <v>0</v>
      </c>
      <c r="AV36" s="159">
        <f>'ENTER DATA HERE'!$F42*'ENTER DATA HERE'!$G42/7*'ENTER DATA HERE'!$P42/tech!$H$20</f>
        <v>0</v>
      </c>
      <c r="AW36" s="159">
        <f>'ENTER DATA HERE'!$F42*'ENTER DATA HERE'!$G42/7*'ENTER DATA HERE'!$P42/tech!$H$20</f>
        <v>0</v>
      </c>
      <c r="AX36" s="159">
        <f>'ENTER DATA HERE'!$F42*'ENTER DATA HERE'!$G42/7*'ENTER DATA HERE'!$U42/tech!$H$20</f>
        <v>0</v>
      </c>
      <c r="AY36" s="159">
        <f>'ENTER DATA HERE'!$F42*'ENTER DATA HERE'!$G42/7*'ENTER DATA HERE'!$U42/tech!$H$20</f>
        <v>0</v>
      </c>
      <c r="AZ36" s="159">
        <f>'ENTER DATA HERE'!$F42*'ENTER DATA HERE'!$G42/7*'ENTER DATA HERE'!$U42/tech!$H$20</f>
        <v>0</v>
      </c>
      <c r="BA36" s="159">
        <f>'ENTER DATA HERE'!$F42*'ENTER DATA HERE'!$G42/7*'ENTER DATA HERE'!$U42/tech!$H$20</f>
        <v>0</v>
      </c>
      <c r="BB36" s="159">
        <f>'ENTER DATA HERE'!$F42*'ENTER DATA HERE'!$G42/7*'ENTER DATA HERE'!$U42/tech!$H$20</f>
        <v>0</v>
      </c>
      <c r="BC36" s="159">
        <f>'ENTER DATA HERE'!$F42*'ENTER DATA HERE'!$G42/7*'ENTER DATA HERE'!$U42/tech!$H$20</f>
        <v>0</v>
      </c>
      <c r="BD36" s="159">
        <f>'ENTER DATA HERE'!$F42*'ENTER DATA HERE'!$G42/7*'ENTER DATA HERE'!$R42/tech!$E$20</f>
        <v>0</v>
      </c>
      <c r="BE36" s="159">
        <f>'ENTER DATA HERE'!$F42*'ENTER DATA HERE'!$G42/7*'ENTER DATA HERE'!$R42/tech!$E$20</f>
        <v>0</v>
      </c>
      <c r="BF36" s="159">
        <f>'ENTER DATA HERE'!$F42*'ENTER DATA HERE'!$G42/7*'ENTER DATA HERE'!$R42/tech!$E$20</f>
        <v>0</v>
      </c>
      <c r="BG36" s="159">
        <f>'ENTER DATA HERE'!$F42*'ENTER DATA HERE'!$G42/7*'ENTER DATA HERE'!$S42/tech!$F$20</f>
        <v>0</v>
      </c>
      <c r="BH36" s="159">
        <f>'ENTER DATA HERE'!$F42*'ENTER DATA HERE'!$G42/7*'ENTER DATA HERE'!$S42/tech!$F$20</f>
        <v>0</v>
      </c>
      <c r="BI36" s="159">
        <f>'ENTER DATA HERE'!$F42*'ENTER DATA HERE'!$G42/7*'ENTER DATA HERE'!$S42/tech!$F$20</f>
        <v>0</v>
      </c>
      <c r="BJ36" s="159">
        <f>'ENTER DATA HERE'!$F42*'ENTER DATA HERE'!$G42/7*'ENTER DATA HERE'!$S42/tech!$F$20</f>
        <v>0</v>
      </c>
      <c r="BK36" s="159">
        <f>'ENTER DATA HERE'!$F42*'ENTER DATA HERE'!$G42/7*'ENTER DATA HERE'!$S42/tech!$F$20</f>
        <v>0</v>
      </c>
      <c r="BL36" s="159">
        <f>'ENTER DATA HERE'!$F42*'ENTER DATA HERE'!$G42/7*'ENTER DATA HERE'!$S42/tech!$F$20</f>
        <v>0</v>
      </c>
      <c r="BM36" s="159">
        <f>'ENTER DATA HERE'!$F42*'ENTER DATA HERE'!$G42/7*'ENTER DATA HERE'!$S42/tech!$F$20</f>
        <v>0</v>
      </c>
      <c r="BN36" s="159">
        <f>'ENTER DATA HERE'!$F42*'ENTER DATA HERE'!$G42/7*'ENTER DATA HERE'!$S42/tech!$F$20</f>
        <v>0</v>
      </c>
      <c r="BO36" s="159">
        <f>'ENTER DATA HERE'!$F42*'ENTER DATA HERE'!$G42/7*'ENTER DATA HERE'!$S42/tech!$F$20</f>
        <v>0</v>
      </c>
      <c r="BP36" s="159">
        <f>'ENTER DATA HERE'!$F42*'ENTER DATA HERE'!$G42/7*'ENTER DATA HERE'!$T42/tech!$G$20</f>
        <v>0</v>
      </c>
      <c r="BQ36" s="159">
        <f>'ENTER DATA HERE'!$F42*'ENTER DATA HERE'!$G42/7*'ENTER DATA HERE'!$T42/tech!$G$20</f>
        <v>0</v>
      </c>
      <c r="BR36" s="159">
        <f>'ENTER DATA HERE'!$F42*'ENTER DATA HERE'!$G42/7*'ENTER DATA HERE'!$T42/tech!$G$20</f>
        <v>0</v>
      </c>
      <c r="BS36" s="159">
        <f>'ENTER DATA HERE'!$F42*'ENTER DATA HERE'!$G42/7*'ENTER DATA HERE'!$U42/tech!$H$20</f>
        <v>0</v>
      </c>
      <c r="BT36" s="159">
        <f>'ENTER DATA HERE'!$F42*'ENTER DATA HERE'!$G42/7*'ENTER DATA HERE'!$U42/tech!$H$20</f>
        <v>0</v>
      </c>
      <c r="BU36" s="159">
        <f>'ENTER DATA HERE'!$F42*'ENTER DATA HERE'!$G42/7*'ENTER DATA HERE'!$U42/tech!$H$20</f>
        <v>0</v>
      </c>
    </row>
    <row r="37" spans="1:73" x14ac:dyDescent="0.15">
      <c r="A37" s="165">
        <v>0</v>
      </c>
      <c r="B37" s="159">
        <f>'ENTER DATA HERE'!$F43*'ENTER DATA HERE'!$G43/7*'ENTER DATA HERE'!$K43/tech!$H$20</f>
        <v>0</v>
      </c>
      <c r="C37" s="159">
        <f>'ENTER DATA HERE'!$F43*'ENTER DATA HERE'!$G43/7*'ENTER DATA HERE'!$K43/tech!$H$20</f>
        <v>0</v>
      </c>
      <c r="D37" s="159">
        <f>'ENTER DATA HERE'!$F43*'ENTER DATA HERE'!$G43/7*'ENTER DATA HERE'!$K43/tech!$H$20</f>
        <v>0</v>
      </c>
      <c r="E37" s="159">
        <f>'ENTER DATA HERE'!$F43*'ENTER DATA HERE'!$G43/7*'ENTER DATA HERE'!$K43/tech!$H$20</f>
        <v>0</v>
      </c>
      <c r="F37" s="159">
        <f>'ENTER DATA HERE'!$F43*'ENTER DATA HERE'!$G43/7*'ENTER DATA HERE'!$K43/tech!$H$20</f>
        <v>0</v>
      </c>
      <c r="G37" s="159">
        <f>'ENTER DATA HERE'!$F43*'ENTER DATA HERE'!$G43/7*'ENTER DATA HERE'!$K43/tech!$H$20</f>
        <v>0</v>
      </c>
      <c r="H37" s="159">
        <f>'ENTER DATA HERE'!$F43*'ENTER DATA HERE'!$G43/7*'ENTER DATA HERE'!$H43/tech!$E$20</f>
        <v>0</v>
      </c>
      <c r="I37" s="159">
        <f>'ENTER DATA HERE'!$F43*'ENTER DATA HERE'!$G43/7*'ENTER DATA HERE'!$H43/tech!$E$20</f>
        <v>0</v>
      </c>
      <c r="J37" s="159">
        <f>'ENTER DATA HERE'!$F43*'ENTER DATA HERE'!$G43/7*'ENTER DATA HERE'!$H43/tech!$E$20</f>
        <v>0</v>
      </c>
      <c r="K37" s="159">
        <f>'ENTER DATA HERE'!$F43*'ENTER DATA HERE'!$G43/7*'ENTER DATA HERE'!$I43/tech!$F$20</f>
        <v>0</v>
      </c>
      <c r="L37" s="159">
        <f>'ENTER DATA HERE'!$F43*'ENTER DATA HERE'!$G43/7*'ENTER DATA HERE'!$I43/tech!$F$20</f>
        <v>0</v>
      </c>
      <c r="M37" s="159">
        <f>'ENTER DATA HERE'!$F43*'ENTER DATA HERE'!$G43/7*'ENTER DATA HERE'!$I43/tech!$F$20</f>
        <v>0</v>
      </c>
      <c r="N37" s="159">
        <f>'ENTER DATA HERE'!$F43*'ENTER DATA HERE'!$G43/7*'ENTER DATA HERE'!$I43/tech!$F$20</f>
        <v>0</v>
      </c>
      <c r="O37" s="159">
        <f>'ENTER DATA HERE'!$F43*'ENTER DATA HERE'!$G43/7*'ENTER DATA HERE'!$I43/tech!$F$20</f>
        <v>0</v>
      </c>
      <c r="P37" s="159">
        <f>'ENTER DATA HERE'!$F43*'ENTER DATA HERE'!$G43/7*'ENTER DATA HERE'!$I43/tech!$F$20</f>
        <v>0</v>
      </c>
      <c r="Q37" s="159">
        <f>'ENTER DATA HERE'!$F43*'ENTER DATA HERE'!$G43/7*'ENTER DATA HERE'!$I43/tech!$F$20</f>
        <v>0</v>
      </c>
      <c r="R37" s="159">
        <f>'ENTER DATA HERE'!$F43*'ENTER DATA HERE'!$G43/7*'ENTER DATA HERE'!$I43/tech!$F$20</f>
        <v>0</v>
      </c>
      <c r="S37" s="159">
        <f>'ENTER DATA HERE'!$F43*'ENTER DATA HERE'!$G43/7*'ENTER DATA HERE'!$J43/tech!$G$20</f>
        <v>0</v>
      </c>
      <c r="T37" s="159">
        <f>'ENTER DATA HERE'!$F43*'ENTER DATA HERE'!$G43/7*'ENTER DATA HERE'!$J43/tech!$G$20</f>
        <v>0</v>
      </c>
      <c r="U37" s="159">
        <f>'ENTER DATA HERE'!$F43*'ENTER DATA HERE'!$G43/7*'ENTER DATA HERE'!$J43/tech!$G$20</f>
        <v>0</v>
      </c>
      <c r="V37" s="159">
        <f>'ENTER DATA HERE'!$F43*'ENTER DATA HERE'!$G43/7*'ENTER DATA HERE'!$J43/tech!$G$20</f>
        <v>0</v>
      </c>
      <c r="W37" s="159">
        <f>'ENTER DATA HERE'!$F43*'ENTER DATA HERE'!$G43/7*'ENTER DATA HERE'!$K43/tech!$H$20</f>
        <v>0</v>
      </c>
      <c r="X37" s="159">
        <f>'ENTER DATA HERE'!$F43*'ENTER DATA HERE'!$G43/7*'ENTER DATA HERE'!$K43/tech!$H$20</f>
        <v>0</v>
      </c>
      <c r="Y37" s="159">
        <f>'ENTER DATA HERE'!$F43*'ENTER DATA HERE'!$G43/7*'ENTER DATA HERE'!$K43/tech!$H$20</f>
        <v>0</v>
      </c>
      <c r="Z37" s="159">
        <f>'ENTER DATA HERE'!$F43*'ENTER DATA HERE'!$G43/7*'ENTER DATA HERE'!$P43/tech!$H$20</f>
        <v>0</v>
      </c>
      <c r="AA37" s="159">
        <f>'ENTER DATA HERE'!$F43*'ENTER DATA HERE'!$G43/7*'ENTER DATA HERE'!$P43/tech!$H$20</f>
        <v>0</v>
      </c>
      <c r="AB37" s="159">
        <f>'ENTER DATA HERE'!$F43*'ENTER DATA HERE'!$G43/7*'ENTER DATA HERE'!$P43/tech!$H$20</f>
        <v>0</v>
      </c>
      <c r="AC37" s="159">
        <f>'ENTER DATA HERE'!$F43*'ENTER DATA HERE'!$G43/7*'ENTER DATA HERE'!$P43/tech!$H$20</f>
        <v>0</v>
      </c>
      <c r="AD37" s="159">
        <f>'ENTER DATA HERE'!$F43*'ENTER DATA HERE'!$G43/7*'ENTER DATA HERE'!$P43/tech!$H$20</f>
        <v>0</v>
      </c>
      <c r="AE37" s="159">
        <f>'ENTER DATA HERE'!$F43*'ENTER DATA HERE'!$G43/7*'ENTER DATA HERE'!$P43/tech!$H$20</f>
        <v>0</v>
      </c>
      <c r="AF37" s="159">
        <f>'ENTER DATA HERE'!$F43*'ENTER DATA HERE'!$G43/7*'ENTER DATA HERE'!$M43/tech!$E$20</f>
        <v>0</v>
      </c>
      <c r="AG37" s="159">
        <f>'ENTER DATA HERE'!$F43*'ENTER DATA HERE'!$G43/7*'ENTER DATA HERE'!$M43/tech!$E$20</f>
        <v>0</v>
      </c>
      <c r="AH37" s="159">
        <f>'ENTER DATA HERE'!$F43*'ENTER DATA HERE'!$G43/7*'ENTER DATA HERE'!$M43/tech!$E$20</f>
        <v>0</v>
      </c>
      <c r="AI37" s="159">
        <f>'ENTER DATA HERE'!$F43*'ENTER DATA HERE'!$G43/7*'ENTER DATA HERE'!$N43/tech!$F$20</f>
        <v>0</v>
      </c>
      <c r="AJ37" s="159">
        <f>'ENTER DATA HERE'!$F43*'ENTER DATA HERE'!$G43/7*'ENTER DATA HERE'!$N43/tech!$F$20</f>
        <v>0</v>
      </c>
      <c r="AK37" s="159">
        <f>'ENTER DATA HERE'!$F43*'ENTER DATA HERE'!$G43/7*'ENTER DATA HERE'!$N43/tech!$F$20</f>
        <v>0</v>
      </c>
      <c r="AL37" s="159">
        <f>'ENTER DATA HERE'!$F43*'ENTER DATA HERE'!$G43/7*'ENTER DATA HERE'!$N43/tech!$F$20</f>
        <v>0</v>
      </c>
      <c r="AM37" s="159">
        <f>'ENTER DATA HERE'!$F43*'ENTER DATA HERE'!$G43/7*'ENTER DATA HERE'!$N43/tech!$F$20</f>
        <v>0</v>
      </c>
      <c r="AN37" s="159">
        <f>'ENTER DATA HERE'!$F43*'ENTER DATA HERE'!$G43/7*'ENTER DATA HERE'!$N43/tech!$F$20</f>
        <v>0</v>
      </c>
      <c r="AO37" s="159">
        <f>'ENTER DATA HERE'!$F43*'ENTER DATA HERE'!$G43/7*'ENTER DATA HERE'!$N43/tech!$F$20</f>
        <v>0</v>
      </c>
      <c r="AP37" s="159">
        <f>'ENTER DATA HERE'!$F43*'ENTER DATA HERE'!$G43/7*'ENTER DATA HERE'!$N43/tech!$F$20</f>
        <v>0</v>
      </c>
      <c r="AQ37" s="159">
        <f>'ENTER DATA HERE'!$F43*'ENTER DATA HERE'!$G43/7*'ENTER DATA HERE'!$O43/tech!$G$20</f>
        <v>0</v>
      </c>
      <c r="AR37" s="159">
        <f>'ENTER DATA HERE'!$F43*'ENTER DATA HERE'!$G43/7*'ENTER DATA HERE'!$O43/tech!$G$20</f>
        <v>0</v>
      </c>
      <c r="AS37" s="159">
        <f>'ENTER DATA HERE'!$F43*'ENTER DATA HERE'!$G43/7*'ENTER DATA HERE'!$O43/tech!$G$20</f>
        <v>0</v>
      </c>
      <c r="AT37" s="159">
        <f>'ENTER DATA HERE'!$F43*'ENTER DATA HERE'!$G43/7*'ENTER DATA HERE'!$O43/tech!$G$20</f>
        <v>0</v>
      </c>
      <c r="AU37" s="159">
        <f>'ENTER DATA HERE'!$F43*'ENTER DATA HERE'!$G43/7*'ENTER DATA HERE'!$P43/tech!$H$20</f>
        <v>0</v>
      </c>
      <c r="AV37" s="159">
        <f>'ENTER DATA HERE'!$F43*'ENTER DATA HERE'!$G43/7*'ENTER DATA HERE'!$P43/tech!$H$20</f>
        <v>0</v>
      </c>
      <c r="AW37" s="159">
        <f>'ENTER DATA HERE'!$F43*'ENTER DATA HERE'!$G43/7*'ENTER DATA HERE'!$P43/tech!$H$20</f>
        <v>0</v>
      </c>
      <c r="AX37" s="159">
        <f>'ENTER DATA HERE'!$F43*'ENTER DATA HERE'!$G43/7*'ENTER DATA HERE'!$U43/tech!$H$20</f>
        <v>0</v>
      </c>
      <c r="AY37" s="159">
        <f>'ENTER DATA HERE'!$F43*'ENTER DATA HERE'!$G43/7*'ENTER DATA HERE'!$U43/tech!$H$20</f>
        <v>0</v>
      </c>
      <c r="AZ37" s="159">
        <f>'ENTER DATA HERE'!$F43*'ENTER DATA HERE'!$G43/7*'ENTER DATA HERE'!$U43/tech!$H$20</f>
        <v>0</v>
      </c>
      <c r="BA37" s="159">
        <f>'ENTER DATA HERE'!$F43*'ENTER DATA HERE'!$G43/7*'ENTER DATA HERE'!$U43/tech!$H$20</f>
        <v>0</v>
      </c>
      <c r="BB37" s="159">
        <f>'ENTER DATA HERE'!$F43*'ENTER DATA HERE'!$G43/7*'ENTER DATA HERE'!$U43/tech!$H$20</f>
        <v>0</v>
      </c>
      <c r="BC37" s="159">
        <f>'ENTER DATA HERE'!$F43*'ENTER DATA HERE'!$G43/7*'ENTER DATA HERE'!$U43/tech!$H$20</f>
        <v>0</v>
      </c>
      <c r="BD37" s="159">
        <f>'ENTER DATA HERE'!$F43*'ENTER DATA HERE'!$G43/7*'ENTER DATA HERE'!$R43/tech!$E$20</f>
        <v>0</v>
      </c>
      <c r="BE37" s="159">
        <f>'ENTER DATA HERE'!$F43*'ENTER DATA HERE'!$G43/7*'ENTER DATA HERE'!$R43/tech!$E$20</f>
        <v>0</v>
      </c>
      <c r="BF37" s="159">
        <f>'ENTER DATA HERE'!$F43*'ENTER DATA HERE'!$G43/7*'ENTER DATA HERE'!$R43/tech!$E$20</f>
        <v>0</v>
      </c>
      <c r="BG37" s="159">
        <f>'ENTER DATA HERE'!$F43*'ENTER DATA HERE'!$G43/7*'ENTER DATA HERE'!$S43/tech!$F$20</f>
        <v>0</v>
      </c>
      <c r="BH37" s="159">
        <f>'ENTER DATA HERE'!$F43*'ENTER DATA HERE'!$G43/7*'ENTER DATA HERE'!$S43/tech!$F$20</f>
        <v>0</v>
      </c>
      <c r="BI37" s="159">
        <f>'ENTER DATA HERE'!$F43*'ENTER DATA HERE'!$G43/7*'ENTER DATA HERE'!$S43/tech!$F$20</f>
        <v>0</v>
      </c>
      <c r="BJ37" s="159">
        <f>'ENTER DATA HERE'!$F43*'ENTER DATA HERE'!$G43/7*'ENTER DATA HERE'!$S43/tech!$F$20</f>
        <v>0</v>
      </c>
      <c r="BK37" s="159">
        <f>'ENTER DATA HERE'!$F43*'ENTER DATA HERE'!$G43/7*'ENTER DATA HERE'!$S43/tech!$F$20</f>
        <v>0</v>
      </c>
      <c r="BL37" s="159">
        <f>'ENTER DATA HERE'!$F43*'ENTER DATA HERE'!$G43/7*'ENTER DATA HERE'!$S43/tech!$F$20</f>
        <v>0</v>
      </c>
      <c r="BM37" s="159">
        <f>'ENTER DATA HERE'!$F43*'ENTER DATA HERE'!$G43/7*'ENTER DATA HERE'!$S43/tech!$F$20</f>
        <v>0</v>
      </c>
      <c r="BN37" s="159">
        <f>'ENTER DATA HERE'!$F43*'ENTER DATA HERE'!$G43/7*'ENTER DATA HERE'!$S43/tech!$F$20</f>
        <v>0</v>
      </c>
      <c r="BO37" s="159">
        <f>'ENTER DATA HERE'!$F43*'ENTER DATA HERE'!$G43/7*'ENTER DATA HERE'!$S43/tech!$F$20</f>
        <v>0</v>
      </c>
      <c r="BP37" s="159">
        <f>'ENTER DATA HERE'!$F43*'ENTER DATA HERE'!$G43/7*'ENTER DATA HERE'!$T43/tech!$G$20</f>
        <v>0</v>
      </c>
      <c r="BQ37" s="159">
        <f>'ENTER DATA HERE'!$F43*'ENTER DATA HERE'!$G43/7*'ENTER DATA HERE'!$T43/tech!$G$20</f>
        <v>0</v>
      </c>
      <c r="BR37" s="159">
        <f>'ENTER DATA HERE'!$F43*'ENTER DATA HERE'!$G43/7*'ENTER DATA HERE'!$T43/tech!$G$20</f>
        <v>0</v>
      </c>
      <c r="BS37" s="159">
        <f>'ENTER DATA HERE'!$F43*'ENTER DATA HERE'!$G43/7*'ENTER DATA HERE'!$U43/tech!$H$20</f>
        <v>0</v>
      </c>
      <c r="BT37" s="159">
        <f>'ENTER DATA HERE'!$F43*'ENTER DATA HERE'!$G43/7*'ENTER DATA HERE'!$U43/tech!$H$20</f>
        <v>0</v>
      </c>
      <c r="BU37" s="159">
        <f>'ENTER DATA HERE'!$F43*'ENTER DATA HERE'!$G43/7*'ENTER DATA HERE'!$U43/tech!$H$20</f>
        <v>0</v>
      </c>
    </row>
    <row r="38" spans="1:73" x14ac:dyDescent="0.15">
      <c r="A38" s="165">
        <v>0</v>
      </c>
      <c r="B38" s="159">
        <f>'ENTER DATA HERE'!$F44*'ENTER DATA HERE'!$G44/7*'ENTER DATA HERE'!$K44/tech!$H$20</f>
        <v>0</v>
      </c>
      <c r="C38" s="159">
        <f>'ENTER DATA HERE'!$F44*'ENTER DATA HERE'!$G44/7*'ENTER DATA HERE'!$K44/tech!$H$20</f>
        <v>0</v>
      </c>
      <c r="D38" s="159">
        <f>'ENTER DATA HERE'!$F44*'ENTER DATA HERE'!$G44/7*'ENTER DATA HERE'!$K44/tech!$H$20</f>
        <v>0</v>
      </c>
      <c r="E38" s="159">
        <f>'ENTER DATA HERE'!$F44*'ENTER DATA HERE'!$G44/7*'ENTER DATA HERE'!$K44/tech!$H$20</f>
        <v>0</v>
      </c>
      <c r="F38" s="159">
        <f>'ENTER DATA HERE'!$F44*'ENTER DATA HERE'!$G44/7*'ENTER DATA HERE'!$K44/tech!$H$20</f>
        <v>0</v>
      </c>
      <c r="G38" s="159">
        <f>'ENTER DATA HERE'!$F44*'ENTER DATA HERE'!$G44/7*'ENTER DATA HERE'!$K44/tech!$H$20</f>
        <v>0</v>
      </c>
      <c r="H38" s="159">
        <f>'ENTER DATA HERE'!$F44*'ENTER DATA HERE'!$G44/7*'ENTER DATA HERE'!$H44/tech!$E$20</f>
        <v>0</v>
      </c>
      <c r="I38" s="159">
        <f>'ENTER DATA HERE'!$F44*'ENTER DATA HERE'!$G44/7*'ENTER DATA HERE'!$H44/tech!$E$20</f>
        <v>0</v>
      </c>
      <c r="J38" s="159">
        <f>'ENTER DATA HERE'!$F44*'ENTER DATA HERE'!$G44/7*'ENTER DATA HERE'!$H44/tech!$E$20</f>
        <v>0</v>
      </c>
      <c r="K38" s="159">
        <f>'ENTER DATA HERE'!$F44*'ENTER DATA HERE'!$G44/7*'ENTER DATA HERE'!$I44/tech!$F$20</f>
        <v>0</v>
      </c>
      <c r="L38" s="159">
        <f>'ENTER DATA HERE'!$F44*'ENTER DATA HERE'!$G44/7*'ENTER DATA HERE'!$I44/tech!$F$20</f>
        <v>0</v>
      </c>
      <c r="M38" s="159">
        <f>'ENTER DATA HERE'!$F44*'ENTER DATA HERE'!$G44/7*'ENTER DATA HERE'!$I44/tech!$F$20</f>
        <v>0</v>
      </c>
      <c r="N38" s="159">
        <f>'ENTER DATA HERE'!$F44*'ENTER DATA HERE'!$G44/7*'ENTER DATA HERE'!$I44/tech!$F$20</f>
        <v>0</v>
      </c>
      <c r="O38" s="159">
        <f>'ENTER DATA HERE'!$F44*'ENTER DATA HERE'!$G44/7*'ENTER DATA HERE'!$I44/tech!$F$20</f>
        <v>0</v>
      </c>
      <c r="P38" s="159">
        <f>'ENTER DATA HERE'!$F44*'ENTER DATA HERE'!$G44/7*'ENTER DATA HERE'!$I44/tech!$F$20</f>
        <v>0</v>
      </c>
      <c r="Q38" s="159">
        <f>'ENTER DATA HERE'!$F44*'ENTER DATA HERE'!$G44/7*'ENTER DATA HERE'!$I44/tech!$F$20</f>
        <v>0</v>
      </c>
      <c r="R38" s="159">
        <f>'ENTER DATA HERE'!$F44*'ENTER DATA HERE'!$G44/7*'ENTER DATA HERE'!$I44/tech!$F$20</f>
        <v>0</v>
      </c>
      <c r="S38" s="159">
        <f>'ENTER DATA HERE'!$F44*'ENTER DATA HERE'!$G44/7*'ENTER DATA HERE'!$J44/tech!$G$20</f>
        <v>0</v>
      </c>
      <c r="T38" s="159">
        <f>'ENTER DATA HERE'!$F44*'ENTER DATA HERE'!$G44/7*'ENTER DATA HERE'!$J44/tech!$G$20</f>
        <v>0</v>
      </c>
      <c r="U38" s="159">
        <f>'ENTER DATA HERE'!$F44*'ENTER DATA HERE'!$G44/7*'ENTER DATA HERE'!$J44/tech!$G$20</f>
        <v>0</v>
      </c>
      <c r="V38" s="159">
        <f>'ENTER DATA HERE'!$F44*'ENTER DATA HERE'!$G44/7*'ENTER DATA HERE'!$J44/tech!$G$20</f>
        <v>0</v>
      </c>
      <c r="W38" s="159">
        <f>'ENTER DATA HERE'!$F44*'ENTER DATA HERE'!$G44/7*'ENTER DATA HERE'!$K44/tech!$H$20</f>
        <v>0</v>
      </c>
      <c r="X38" s="159">
        <f>'ENTER DATA HERE'!$F44*'ENTER DATA HERE'!$G44/7*'ENTER DATA HERE'!$K44/tech!$H$20</f>
        <v>0</v>
      </c>
      <c r="Y38" s="159">
        <f>'ENTER DATA HERE'!$F44*'ENTER DATA HERE'!$G44/7*'ENTER DATA HERE'!$K44/tech!$H$20</f>
        <v>0</v>
      </c>
      <c r="Z38" s="159">
        <f>'ENTER DATA HERE'!$F44*'ENTER DATA HERE'!$G44/7*'ENTER DATA HERE'!$P44/tech!$H$20</f>
        <v>0</v>
      </c>
      <c r="AA38" s="159">
        <f>'ENTER DATA HERE'!$F44*'ENTER DATA HERE'!$G44/7*'ENTER DATA HERE'!$P44/tech!$H$20</f>
        <v>0</v>
      </c>
      <c r="AB38" s="159">
        <f>'ENTER DATA HERE'!$F44*'ENTER DATA HERE'!$G44/7*'ENTER DATA HERE'!$P44/tech!$H$20</f>
        <v>0</v>
      </c>
      <c r="AC38" s="159">
        <f>'ENTER DATA HERE'!$F44*'ENTER DATA HERE'!$G44/7*'ENTER DATA HERE'!$P44/tech!$H$20</f>
        <v>0</v>
      </c>
      <c r="AD38" s="159">
        <f>'ENTER DATA HERE'!$F44*'ENTER DATA HERE'!$G44/7*'ENTER DATA HERE'!$P44/tech!$H$20</f>
        <v>0</v>
      </c>
      <c r="AE38" s="159">
        <f>'ENTER DATA HERE'!$F44*'ENTER DATA HERE'!$G44/7*'ENTER DATA HERE'!$P44/tech!$H$20</f>
        <v>0</v>
      </c>
      <c r="AF38" s="159">
        <f>'ENTER DATA HERE'!$F44*'ENTER DATA HERE'!$G44/7*'ENTER DATA HERE'!$M44/tech!$E$20</f>
        <v>0</v>
      </c>
      <c r="AG38" s="159">
        <f>'ENTER DATA HERE'!$F44*'ENTER DATA HERE'!$G44/7*'ENTER DATA HERE'!$M44/tech!$E$20</f>
        <v>0</v>
      </c>
      <c r="AH38" s="159">
        <f>'ENTER DATA HERE'!$F44*'ENTER DATA HERE'!$G44/7*'ENTER DATA HERE'!$M44/tech!$E$20</f>
        <v>0</v>
      </c>
      <c r="AI38" s="159">
        <f>'ENTER DATA HERE'!$F44*'ENTER DATA HERE'!$G44/7*'ENTER DATA HERE'!$N44/tech!$F$20</f>
        <v>0</v>
      </c>
      <c r="AJ38" s="159">
        <f>'ENTER DATA HERE'!$F44*'ENTER DATA HERE'!$G44/7*'ENTER DATA HERE'!$N44/tech!$F$20</f>
        <v>0</v>
      </c>
      <c r="AK38" s="159">
        <f>'ENTER DATA HERE'!$F44*'ENTER DATA HERE'!$G44/7*'ENTER DATA HERE'!$N44/tech!$F$20</f>
        <v>0</v>
      </c>
      <c r="AL38" s="159">
        <f>'ENTER DATA HERE'!$F44*'ENTER DATA HERE'!$G44/7*'ENTER DATA HERE'!$N44/tech!$F$20</f>
        <v>0</v>
      </c>
      <c r="AM38" s="159">
        <f>'ENTER DATA HERE'!$F44*'ENTER DATA HERE'!$G44/7*'ENTER DATA HERE'!$N44/tech!$F$20</f>
        <v>0</v>
      </c>
      <c r="AN38" s="159">
        <f>'ENTER DATA HERE'!$F44*'ENTER DATA HERE'!$G44/7*'ENTER DATA HERE'!$N44/tech!$F$20</f>
        <v>0</v>
      </c>
      <c r="AO38" s="159">
        <f>'ENTER DATA HERE'!$F44*'ENTER DATA HERE'!$G44/7*'ENTER DATA HERE'!$N44/tech!$F$20</f>
        <v>0</v>
      </c>
      <c r="AP38" s="159">
        <f>'ENTER DATA HERE'!$F44*'ENTER DATA HERE'!$G44/7*'ENTER DATA HERE'!$N44/tech!$F$20</f>
        <v>0</v>
      </c>
      <c r="AQ38" s="159">
        <f>'ENTER DATA HERE'!$F44*'ENTER DATA HERE'!$G44/7*'ENTER DATA HERE'!$O44/tech!$G$20</f>
        <v>0</v>
      </c>
      <c r="AR38" s="159">
        <f>'ENTER DATA HERE'!$F44*'ENTER DATA HERE'!$G44/7*'ENTER DATA HERE'!$O44/tech!$G$20</f>
        <v>0</v>
      </c>
      <c r="AS38" s="159">
        <f>'ENTER DATA HERE'!$F44*'ENTER DATA HERE'!$G44/7*'ENTER DATA HERE'!$O44/tech!$G$20</f>
        <v>0</v>
      </c>
      <c r="AT38" s="159">
        <f>'ENTER DATA HERE'!$F44*'ENTER DATA HERE'!$G44/7*'ENTER DATA HERE'!$O44/tech!$G$20</f>
        <v>0</v>
      </c>
      <c r="AU38" s="159">
        <f>'ENTER DATA HERE'!$F44*'ENTER DATA HERE'!$G44/7*'ENTER DATA HERE'!$P44/tech!$H$20</f>
        <v>0</v>
      </c>
      <c r="AV38" s="159">
        <f>'ENTER DATA HERE'!$F44*'ENTER DATA HERE'!$G44/7*'ENTER DATA HERE'!$P44/tech!$H$20</f>
        <v>0</v>
      </c>
      <c r="AW38" s="159">
        <f>'ENTER DATA HERE'!$F44*'ENTER DATA HERE'!$G44/7*'ENTER DATA HERE'!$P44/tech!$H$20</f>
        <v>0</v>
      </c>
      <c r="AX38" s="159">
        <f>'ENTER DATA HERE'!$F44*'ENTER DATA HERE'!$G44/7*'ENTER DATA HERE'!$U44/tech!$H$20</f>
        <v>0</v>
      </c>
      <c r="AY38" s="159">
        <f>'ENTER DATA HERE'!$F44*'ENTER DATA HERE'!$G44/7*'ENTER DATA HERE'!$U44/tech!$H$20</f>
        <v>0</v>
      </c>
      <c r="AZ38" s="159">
        <f>'ENTER DATA HERE'!$F44*'ENTER DATA HERE'!$G44/7*'ENTER DATA HERE'!$U44/tech!$H$20</f>
        <v>0</v>
      </c>
      <c r="BA38" s="159">
        <f>'ENTER DATA HERE'!$F44*'ENTER DATA HERE'!$G44/7*'ENTER DATA HERE'!$U44/tech!$H$20</f>
        <v>0</v>
      </c>
      <c r="BB38" s="159">
        <f>'ENTER DATA HERE'!$F44*'ENTER DATA HERE'!$G44/7*'ENTER DATA HERE'!$U44/tech!$H$20</f>
        <v>0</v>
      </c>
      <c r="BC38" s="159">
        <f>'ENTER DATA HERE'!$F44*'ENTER DATA HERE'!$G44/7*'ENTER DATA HERE'!$U44/tech!$H$20</f>
        <v>0</v>
      </c>
      <c r="BD38" s="159">
        <f>'ENTER DATA HERE'!$F44*'ENTER DATA HERE'!$G44/7*'ENTER DATA HERE'!$R44/tech!$E$20</f>
        <v>0</v>
      </c>
      <c r="BE38" s="159">
        <f>'ENTER DATA HERE'!$F44*'ENTER DATA HERE'!$G44/7*'ENTER DATA HERE'!$R44/tech!$E$20</f>
        <v>0</v>
      </c>
      <c r="BF38" s="159">
        <f>'ENTER DATA HERE'!$F44*'ENTER DATA HERE'!$G44/7*'ENTER DATA HERE'!$R44/tech!$E$20</f>
        <v>0</v>
      </c>
      <c r="BG38" s="159">
        <f>'ENTER DATA HERE'!$F44*'ENTER DATA HERE'!$G44/7*'ENTER DATA HERE'!$S44/tech!$F$20</f>
        <v>0</v>
      </c>
      <c r="BH38" s="159">
        <f>'ENTER DATA HERE'!$F44*'ENTER DATA HERE'!$G44/7*'ENTER DATA HERE'!$S44/tech!$F$20</f>
        <v>0</v>
      </c>
      <c r="BI38" s="159">
        <f>'ENTER DATA HERE'!$F44*'ENTER DATA HERE'!$G44/7*'ENTER DATA HERE'!$S44/tech!$F$20</f>
        <v>0</v>
      </c>
      <c r="BJ38" s="159">
        <f>'ENTER DATA HERE'!$F44*'ENTER DATA HERE'!$G44/7*'ENTER DATA HERE'!$S44/tech!$F$20</f>
        <v>0</v>
      </c>
      <c r="BK38" s="159">
        <f>'ENTER DATA HERE'!$F44*'ENTER DATA HERE'!$G44/7*'ENTER DATA HERE'!$S44/tech!$F$20</f>
        <v>0</v>
      </c>
      <c r="BL38" s="159">
        <f>'ENTER DATA HERE'!$F44*'ENTER DATA HERE'!$G44/7*'ENTER DATA HERE'!$S44/tech!$F$20</f>
        <v>0</v>
      </c>
      <c r="BM38" s="159">
        <f>'ENTER DATA HERE'!$F44*'ENTER DATA HERE'!$G44/7*'ENTER DATA HERE'!$S44/tech!$F$20</f>
        <v>0</v>
      </c>
      <c r="BN38" s="159">
        <f>'ENTER DATA HERE'!$F44*'ENTER DATA HERE'!$G44/7*'ENTER DATA HERE'!$S44/tech!$F$20</f>
        <v>0</v>
      </c>
      <c r="BO38" s="159">
        <f>'ENTER DATA HERE'!$F44*'ENTER DATA HERE'!$G44/7*'ENTER DATA HERE'!$S44/tech!$F$20</f>
        <v>0</v>
      </c>
      <c r="BP38" s="159">
        <f>'ENTER DATA HERE'!$F44*'ENTER DATA HERE'!$G44/7*'ENTER DATA HERE'!$T44/tech!$G$20</f>
        <v>0</v>
      </c>
      <c r="BQ38" s="159">
        <f>'ENTER DATA HERE'!$F44*'ENTER DATA HERE'!$G44/7*'ENTER DATA HERE'!$T44/tech!$G$20</f>
        <v>0</v>
      </c>
      <c r="BR38" s="159">
        <f>'ENTER DATA HERE'!$F44*'ENTER DATA HERE'!$G44/7*'ENTER DATA HERE'!$T44/tech!$G$20</f>
        <v>0</v>
      </c>
      <c r="BS38" s="159">
        <f>'ENTER DATA HERE'!$F44*'ENTER DATA HERE'!$G44/7*'ENTER DATA HERE'!$U44/tech!$H$20</f>
        <v>0</v>
      </c>
      <c r="BT38" s="159">
        <f>'ENTER DATA HERE'!$F44*'ENTER DATA HERE'!$G44/7*'ENTER DATA HERE'!$U44/tech!$H$20</f>
        <v>0</v>
      </c>
      <c r="BU38" s="159">
        <f>'ENTER DATA HERE'!$F44*'ENTER DATA HERE'!$G44/7*'ENTER DATA HERE'!$U44/tech!$H$20</f>
        <v>0</v>
      </c>
    </row>
    <row r="39" spans="1:73" x14ac:dyDescent="0.15">
      <c r="A39" s="165" t="s">
        <v>43</v>
      </c>
      <c r="B39" s="159">
        <f t="shared" ref="B39:AG39" si="0">SUM(B5:B38)</f>
        <v>376.66666666666669</v>
      </c>
      <c r="C39" s="159">
        <f t="shared" si="0"/>
        <v>376.66666666666669</v>
      </c>
      <c r="D39" s="159">
        <f t="shared" si="0"/>
        <v>376.66666666666669</v>
      </c>
      <c r="E39" s="159">
        <f t="shared" si="0"/>
        <v>376.66666666666669</v>
      </c>
      <c r="F39" s="159">
        <f t="shared" si="0"/>
        <v>376.66666666666669</v>
      </c>
      <c r="G39" s="159">
        <f t="shared" si="0"/>
        <v>376.66666666666669</v>
      </c>
      <c r="H39" s="159">
        <f t="shared" si="0"/>
        <v>910</v>
      </c>
      <c r="I39" s="159">
        <f t="shared" si="0"/>
        <v>910</v>
      </c>
      <c r="J39" s="159">
        <f t="shared" si="0"/>
        <v>910</v>
      </c>
      <c r="K39" s="159">
        <f t="shared" si="0"/>
        <v>543.92857142857144</v>
      </c>
      <c r="L39" s="159">
        <f t="shared" si="0"/>
        <v>543.92857142857144</v>
      </c>
      <c r="M39" s="159">
        <f t="shared" si="0"/>
        <v>543.92857142857144</v>
      </c>
      <c r="N39" s="159">
        <f t="shared" si="0"/>
        <v>543.92857142857144</v>
      </c>
      <c r="O39" s="159">
        <f t="shared" si="0"/>
        <v>543.92857142857144</v>
      </c>
      <c r="P39" s="159">
        <f t="shared" si="0"/>
        <v>543.92857142857144</v>
      </c>
      <c r="Q39" s="159">
        <f t="shared" si="0"/>
        <v>543.92857142857144</v>
      </c>
      <c r="R39" s="159">
        <f t="shared" si="0"/>
        <v>543.92857142857144</v>
      </c>
      <c r="S39" s="159">
        <f t="shared" si="0"/>
        <v>835.28571428571422</v>
      </c>
      <c r="T39" s="159">
        <f t="shared" si="0"/>
        <v>835.28571428571422</v>
      </c>
      <c r="U39" s="159">
        <f t="shared" si="0"/>
        <v>835.28571428571422</v>
      </c>
      <c r="V39" s="159">
        <f t="shared" si="0"/>
        <v>835.28571428571422</v>
      </c>
      <c r="W39" s="159">
        <f t="shared" si="0"/>
        <v>376.66666666666669</v>
      </c>
      <c r="X39" s="159">
        <f t="shared" si="0"/>
        <v>376.66666666666669</v>
      </c>
      <c r="Y39" s="159">
        <f t="shared" si="0"/>
        <v>376.66666666666669</v>
      </c>
      <c r="Z39" s="159">
        <f t="shared" si="0"/>
        <v>143.33333333333334</v>
      </c>
      <c r="AA39" s="159">
        <f t="shared" si="0"/>
        <v>143.33333333333334</v>
      </c>
      <c r="AB39" s="159">
        <f t="shared" si="0"/>
        <v>143.33333333333334</v>
      </c>
      <c r="AC39" s="159">
        <f t="shared" si="0"/>
        <v>143.33333333333334</v>
      </c>
      <c r="AD39" s="159">
        <f t="shared" si="0"/>
        <v>143.33333333333334</v>
      </c>
      <c r="AE39" s="159">
        <f t="shared" si="0"/>
        <v>143.33333333333334</v>
      </c>
      <c r="AF39" s="159">
        <f t="shared" si="0"/>
        <v>210</v>
      </c>
      <c r="AG39" s="159">
        <f t="shared" si="0"/>
        <v>210</v>
      </c>
      <c r="AH39" s="159">
        <f t="shared" ref="AH39:BM39" si="1">SUM(AH5:AH38)</f>
        <v>210</v>
      </c>
      <c r="AI39" s="159">
        <f t="shared" si="1"/>
        <v>543.92857142857144</v>
      </c>
      <c r="AJ39" s="159">
        <f t="shared" si="1"/>
        <v>543.92857142857144</v>
      </c>
      <c r="AK39" s="159">
        <f t="shared" si="1"/>
        <v>543.92857142857144</v>
      </c>
      <c r="AL39" s="159">
        <f t="shared" si="1"/>
        <v>543.92857142857144</v>
      </c>
      <c r="AM39" s="159">
        <f t="shared" si="1"/>
        <v>543.92857142857144</v>
      </c>
      <c r="AN39" s="159">
        <f t="shared" si="1"/>
        <v>543.92857142857144</v>
      </c>
      <c r="AO39" s="159">
        <f t="shared" si="1"/>
        <v>543.92857142857144</v>
      </c>
      <c r="AP39" s="159">
        <f t="shared" si="1"/>
        <v>543.92857142857144</v>
      </c>
      <c r="AQ39" s="159">
        <f t="shared" si="1"/>
        <v>835.28571428571422</v>
      </c>
      <c r="AR39" s="159">
        <f t="shared" si="1"/>
        <v>835.28571428571422</v>
      </c>
      <c r="AS39" s="159">
        <f t="shared" si="1"/>
        <v>835.28571428571422</v>
      </c>
      <c r="AT39" s="159">
        <f t="shared" si="1"/>
        <v>835.28571428571422</v>
      </c>
      <c r="AU39" s="159">
        <f t="shared" si="1"/>
        <v>143.33333333333334</v>
      </c>
      <c r="AV39" s="159">
        <f t="shared" si="1"/>
        <v>143.33333333333334</v>
      </c>
      <c r="AW39" s="159">
        <f t="shared" si="1"/>
        <v>143.33333333333334</v>
      </c>
      <c r="AX39" s="159">
        <f t="shared" si="1"/>
        <v>376.66666666666669</v>
      </c>
      <c r="AY39" s="159">
        <f t="shared" si="1"/>
        <v>376.66666666666669</v>
      </c>
      <c r="AZ39" s="159">
        <f t="shared" si="1"/>
        <v>376.66666666666669</v>
      </c>
      <c r="BA39" s="159">
        <f t="shared" si="1"/>
        <v>376.66666666666669</v>
      </c>
      <c r="BB39" s="159">
        <f t="shared" si="1"/>
        <v>376.66666666666669</v>
      </c>
      <c r="BC39" s="159">
        <f t="shared" si="1"/>
        <v>376.66666666666669</v>
      </c>
      <c r="BD39" s="159">
        <f t="shared" si="1"/>
        <v>1110.2857142857142</v>
      </c>
      <c r="BE39" s="159">
        <f t="shared" si="1"/>
        <v>1110.2857142857142</v>
      </c>
      <c r="BF39" s="159">
        <f t="shared" si="1"/>
        <v>1110.2857142857142</v>
      </c>
      <c r="BG39" s="159">
        <f t="shared" si="1"/>
        <v>281.42857142857144</v>
      </c>
      <c r="BH39" s="159">
        <f t="shared" si="1"/>
        <v>281.42857142857144</v>
      </c>
      <c r="BI39" s="159">
        <f t="shared" si="1"/>
        <v>281.42857142857144</v>
      </c>
      <c r="BJ39" s="159">
        <f t="shared" si="1"/>
        <v>281.42857142857144</v>
      </c>
      <c r="BK39" s="159">
        <f t="shared" si="1"/>
        <v>281.42857142857144</v>
      </c>
      <c r="BL39" s="159">
        <f t="shared" si="1"/>
        <v>281.42857142857144</v>
      </c>
      <c r="BM39" s="159">
        <f t="shared" si="1"/>
        <v>281.42857142857144</v>
      </c>
      <c r="BN39" s="159">
        <f t="shared" ref="BN39:BU39" si="2">SUM(BN5:BN38)</f>
        <v>281.42857142857144</v>
      </c>
      <c r="BO39" s="159">
        <f t="shared" si="2"/>
        <v>281.42857142857144</v>
      </c>
      <c r="BP39" s="159">
        <f t="shared" si="2"/>
        <v>310.28571428571428</v>
      </c>
      <c r="BQ39" s="159">
        <f t="shared" si="2"/>
        <v>310.28571428571428</v>
      </c>
      <c r="BR39" s="159">
        <f t="shared" si="2"/>
        <v>310.28571428571428</v>
      </c>
      <c r="BS39" s="159">
        <f t="shared" si="2"/>
        <v>376.66666666666669</v>
      </c>
      <c r="BT39" s="159">
        <f t="shared" si="2"/>
        <v>376.66666666666669</v>
      </c>
      <c r="BU39" s="159">
        <f t="shared" si="2"/>
        <v>376.66666666666669</v>
      </c>
    </row>
    <row r="40" spans="1:73" x14ac:dyDescent="0.15">
      <c r="A40" s="165" t="s">
        <v>44</v>
      </c>
      <c r="B40" s="159">
        <f>B39*'ENTER DATA HERE'!$U$45</f>
        <v>376.66666666666669</v>
      </c>
      <c r="C40" s="159">
        <f>C39*'ENTER DATA HERE'!$U$45</f>
        <v>376.66666666666669</v>
      </c>
      <c r="D40" s="159">
        <f>D39*'ENTER DATA HERE'!$U$45</f>
        <v>376.66666666666669</v>
      </c>
      <c r="E40" s="159">
        <f>E39*'ENTER DATA HERE'!$U$45</f>
        <v>376.66666666666669</v>
      </c>
      <c r="F40" s="159">
        <f>F39*'ENTER DATA HERE'!$U$45</f>
        <v>376.66666666666669</v>
      </c>
      <c r="G40" s="159">
        <f>G39*'ENTER DATA HERE'!$U$45</f>
        <v>376.66666666666669</v>
      </c>
      <c r="H40" s="159">
        <f>H39*'ENTER DATA HERE'!$U$45</f>
        <v>910</v>
      </c>
      <c r="I40" s="159">
        <f>I39*'ENTER DATA HERE'!$U$45</f>
        <v>910</v>
      </c>
      <c r="J40" s="159">
        <f>J39*'ENTER DATA HERE'!$U$45</f>
        <v>910</v>
      </c>
      <c r="K40" s="159">
        <f>K39*'ENTER DATA HERE'!$U$45</f>
        <v>543.92857142857144</v>
      </c>
      <c r="L40" s="159">
        <f>L39*'ENTER DATA HERE'!$U$45</f>
        <v>543.92857142857144</v>
      </c>
      <c r="M40" s="159">
        <f>M39*'ENTER DATA HERE'!$U$45</f>
        <v>543.92857142857144</v>
      </c>
      <c r="N40" s="159">
        <f>N39*'ENTER DATA HERE'!$U$45</f>
        <v>543.92857142857144</v>
      </c>
      <c r="O40" s="159">
        <f>O39*'ENTER DATA HERE'!$U$45</f>
        <v>543.92857142857144</v>
      </c>
      <c r="P40" s="159">
        <f>P39*'ENTER DATA HERE'!$U$45</f>
        <v>543.92857142857144</v>
      </c>
      <c r="Q40" s="159">
        <f>Q39*'ENTER DATA HERE'!$U$45</f>
        <v>543.92857142857144</v>
      </c>
      <c r="R40" s="159">
        <f>R39*'ENTER DATA HERE'!$U$45</f>
        <v>543.92857142857144</v>
      </c>
      <c r="S40" s="159">
        <f>S39*'ENTER DATA HERE'!$U$45</f>
        <v>835.28571428571422</v>
      </c>
      <c r="T40" s="159">
        <f>T39*'ENTER DATA HERE'!$U$45</f>
        <v>835.28571428571422</v>
      </c>
      <c r="U40" s="159">
        <f>U39*'ENTER DATA HERE'!$U$45</f>
        <v>835.28571428571422</v>
      </c>
      <c r="V40" s="159">
        <f>V39*'ENTER DATA HERE'!$U$45</f>
        <v>835.28571428571422</v>
      </c>
      <c r="W40" s="159">
        <f>W39*'ENTER DATA HERE'!$U$45</f>
        <v>376.66666666666669</v>
      </c>
      <c r="X40" s="159">
        <f>X39*'ENTER DATA HERE'!$U$45</f>
        <v>376.66666666666669</v>
      </c>
      <c r="Y40" s="159">
        <f>Y39*'ENTER DATA HERE'!$U$45</f>
        <v>376.66666666666669</v>
      </c>
      <c r="Z40" s="159">
        <f>Z39*'ENTER DATA HERE'!$U$45</f>
        <v>143.33333333333334</v>
      </c>
      <c r="AA40" s="159">
        <f>AA39*'ENTER DATA HERE'!$U$45</f>
        <v>143.33333333333334</v>
      </c>
      <c r="AB40" s="159">
        <f>AB39*'ENTER DATA HERE'!$U$45</f>
        <v>143.33333333333334</v>
      </c>
      <c r="AC40" s="159">
        <f>AC39*'ENTER DATA HERE'!$U$45</f>
        <v>143.33333333333334</v>
      </c>
      <c r="AD40" s="159">
        <f>AD39*'ENTER DATA HERE'!$U$45</f>
        <v>143.33333333333334</v>
      </c>
      <c r="AE40" s="159">
        <f>AE39*'ENTER DATA HERE'!$U$45</f>
        <v>143.33333333333334</v>
      </c>
      <c r="AF40" s="159">
        <f>AF39*'ENTER DATA HERE'!$U$45</f>
        <v>210</v>
      </c>
      <c r="AG40" s="159">
        <f>AG39*'ENTER DATA HERE'!$U$45</f>
        <v>210</v>
      </c>
      <c r="AH40" s="159">
        <f>AH39*'ENTER DATA HERE'!$U$45</f>
        <v>210</v>
      </c>
      <c r="AI40" s="159">
        <f>AI39*'ENTER DATA HERE'!$U$45</f>
        <v>543.92857142857144</v>
      </c>
      <c r="AJ40" s="159">
        <f>AJ39*'ENTER DATA HERE'!$U$45</f>
        <v>543.92857142857144</v>
      </c>
      <c r="AK40" s="159">
        <f>AK39*'ENTER DATA HERE'!$U$45</f>
        <v>543.92857142857144</v>
      </c>
      <c r="AL40" s="159">
        <f>AL39*'ENTER DATA HERE'!$U$45</f>
        <v>543.92857142857144</v>
      </c>
      <c r="AM40" s="159">
        <f>AM39*'ENTER DATA HERE'!$U$45</f>
        <v>543.92857142857144</v>
      </c>
      <c r="AN40" s="159">
        <f>AN39*'ENTER DATA HERE'!$U$45</f>
        <v>543.92857142857144</v>
      </c>
      <c r="AO40" s="159">
        <f>AO39*'ENTER DATA HERE'!$U$45</f>
        <v>543.92857142857144</v>
      </c>
      <c r="AP40" s="159">
        <f>AP39*'ENTER DATA HERE'!$U$45</f>
        <v>543.92857142857144</v>
      </c>
      <c r="AQ40" s="159">
        <f>AQ39*'ENTER DATA HERE'!$U$45</f>
        <v>835.28571428571422</v>
      </c>
      <c r="AR40" s="159">
        <f>AR39*'ENTER DATA HERE'!$U$45</f>
        <v>835.28571428571422</v>
      </c>
      <c r="AS40" s="159">
        <f>AS39*'ENTER DATA HERE'!$U$45</f>
        <v>835.28571428571422</v>
      </c>
      <c r="AT40" s="159">
        <f>AT39*'ENTER DATA HERE'!$U$45</f>
        <v>835.28571428571422</v>
      </c>
      <c r="AU40" s="159">
        <f>AU39*'ENTER DATA HERE'!$U$45</f>
        <v>143.33333333333334</v>
      </c>
      <c r="AV40" s="159">
        <f>AV39*'ENTER DATA HERE'!$U$45</f>
        <v>143.33333333333334</v>
      </c>
      <c r="AW40" s="159">
        <f>AW39*'ENTER DATA HERE'!$U$45</f>
        <v>143.33333333333334</v>
      </c>
      <c r="AX40" s="159">
        <f>AX39*'ENTER DATA HERE'!$U$45</f>
        <v>376.66666666666669</v>
      </c>
      <c r="AY40" s="159">
        <f>AY39*'ENTER DATA HERE'!$U$45</f>
        <v>376.66666666666669</v>
      </c>
      <c r="AZ40" s="159">
        <f>AZ39*'ENTER DATA HERE'!$U$45</f>
        <v>376.66666666666669</v>
      </c>
      <c r="BA40" s="159">
        <f>BA39*'ENTER DATA HERE'!$U$45</f>
        <v>376.66666666666669</v>
      </c>
      <c r="BB40" s="159">
        <f>BB39*'ENTER DATA HERE'!$U$45</f>
        <v>376.66666666666669</v>
      </c>
      <c r="BC40" s="159">
        <f>BC39*'ENTER DATA HERE'!$U$45</f>
        <v>376.66666666666669</v>
      </c>
      <c r="BD40" s="159">
        <f>BD39*'ENTER DATA HERE'!$U$45</f>
        <v>1110.2857142857142</v>
      </c>
      <c r="BE40" s="159">
        <f>BE39*'ENTER DATA HERE'!$U$45</f>
        <v>1110.2857142857142</v>
      </c>
      <c r="BF40" s="159">
        <f>BF39*'ENTER DATA HERE'!$U$45</f>
        <v>1110.2857142857142</v>
      </c>
      <c r="BG40" s="159">
        <f>BG39*'ENTER DATA HERE'!$U$45</f>
        <v>281.42857142857144</v>
      </c>
      <c r="BH40" s="159">
        <f>BH39*'ENTER DATA HERE'!$U$45</f>
        <v>281.42857142857144</v>
      </c>
      <c r="BI40" s="159">
        <f>BI39*'ENTER DATA HERE'!$U$45</f>
        <v>281.42857142857144</v>
      </c>
      <c r="BJ40" s="159">
        <f>BJ39*'ENTER DATA HERE'!$U$45</f>
        <v>281.42857142857144</v>
      </c>
      <c r="BK40" s="159">
        <f>BK39*'ENTER DATA HERE'!$U$45</f>
        <v>281.42857142857144</v>
      </c>
      <c r="BL40" s="159">
        <f>BL39*'ENTER DATA HERE'!$U$45</f>
        <v>281.42857142857144</v>
      </c>
      <c r="BM40" s="159">
        <f>BM39*'ENTER DATA HERE'!$U$45</f>
        <v>281.42857142857144</v>
      </c>
      <c r="BN40" s="159">
        <f>BN39*'ENTER DATA HERE'!$U$45</f>
        <v>281.42857142857144</v>
      </c>
      <c r="BO40" s="159">
        <f>BO39*'ENTER DATA HERE'!$U$45</f>
        <v>281.42857142857144</v>
      </c>
      <c r="BP40" s="159">
        <f>BP39*'ENTER DATA HERE'!$U$45</f>
        <v>310.28571428571428</v>
      </c>
      <c r="BQ40" s="159">
        <f>BQ39*'ENTER DATA HERE'!$U$45</f>
        <v>310.28571428571428</v>
      </c>
      <c r="BR40" s="159">
        <f>BR39*'ENTER DATA HERE'!$U$45</f>
        <v>310.28571428571428</v>
      </c>
      <c r="BS40" s="159">
        <f>BS39*'ENTER DATA HERE'!$U$45</f>
        <v>376.66666666666669</v>
      </c>
      <c r="BT40" s="159">
        <f>BT39*'ENTER DATA HERE'!$U$45</f>
        <v>376.66666666666669</v>
      </c>
      <c r="BU40" s="159">
        <f>BU39*'ENTER DATA HERE'!$U$45</f>
        <v>376.66666666666669</v>
      </c>
    </row>
    <row r="41" spans="1:73" x14ac:dyDescent="0.15">
      <c r="A41" s="165" t="s">
        <v>52</v>
      </c>
      <c r="B41" s="159">
        <f>B40/1000</f>
        <v>0.37666666666666671</v>
      </c>
      <c r="C41" s="159">
        <f t="shared" ref="C41:BN41" si="3">C40/1000</f>
        <v>0.37666666666666671</v>
      </c>
      <c r="D41" s="159">
        <f t="shared" si="3"/>
        <v>0.37666666666666671</v>
      </c>
      <c r="E41" s="159">
        <f t="shared" si="3"/>
        <v>0.37666666666666671</v>
      </c>
      <c r="F41" s="159">
        <f t="shared" si="3"/>
        <v>0.37666666666666671</v>
      </c>
      <c r="G41" s="159">
        <f t="shared" si="3"/>
        <v>0.37666666666666671</v>
      </c>
      <c r="H41" s="159">
        <f t="shared" si="3"/>
        <v>0.91</v>
      </c>
      <c r="I41" s="159">
        <f t="shared" si="3"/>
        <v>0.91</v>
      </c>
      <c r="J41" s="159">
        <f t="shared" si="3"/>
        <v>0.91</v>
      </c>
      <c r="K41" s="159">
        <f t="shared" si="3"/>
        <v>0.54392857142857143</v>
      </c>
      <c r="L41" s="159">
        <f t="shared" si="3"/>
        <v>0.54392857142857143</v>
      </c>
      <c r="M41" s="159">
        <f t="shared" si="3"/>
        <v>0.54392857142857143</v>
      </c>
      <c r="N41" s="159">
        <f t="shared" si="3"/>
        <v>0.54392857142857143</v>
      </c>
      <c r="O41" s="159">
        <f t="shared" si="3"/>
        <v>0.54392857142857143</v>
      </c>
      <c r="P41" s="159">
        <f t="shared" si="3"/>
        <v>0.54392857142857143</v>
      </c>
      <c r="Q41" s="159">
        <f t="shared" si="3"/>
        <v>0.54392857142857143</v>
      </c>
      <c r="R41" s="159">
        <f t="shared" si="3"/>
        <v>0.54392857142857143</v>
      </c>
      <c r="S41" s="159">
        <f t="shared" si="3"/>
        <v>0.83528571428571419</v>
      </c>
      <c r="T41" s="159">
        <f t="shared" si="3"/>
        <v>0.83528571428571419</v>
      </c>
      <c r="U41" s="159">
        <f t="shared" si="3"/>
        <v>0.83528571428571419</v>
      </c>
      <c r="V41" s="159">
        <f t="shared" si="3"/>
        <v>0.83528571428571419</v>
      </c>
      <c r="W41" s="159">
        <f t="shared" si="3"/>
        <v>0.37666666666666671</v>
      </c>
      <c r="X41" s="159">
        <f t="shared" si="3"/>
        <v>0.37666666666666671</v>
      </c>
      <c r="Y41" s="159">
        <f t="shared" si="3"/>
        <v>0.37666666666666671</v>
      </c>
      <c r="Z41" s="159">
        <f t="shared" si="3"/>
        <v>0.14333333333333334</v>
      </c>
      <c r="AA41" s="159">
        <f t="shared" si="3"/>
        <v>0.14333333333333334</v>
      </c>
      <c r="AB41" s="159">
        <f t="shared" si="3"/>
        <v>0.14333333333333334</v>
      </c>
      <c r="AC41" s="159">
        <f t="shared" si="3"/>
        <v>0.14333333333333334</v>
      </c>
      <c r="AD41" s="159">
        <f t="shared" si="3"/>
        <v>0.14333333333333334</v>
      </c>
      <c r="AE41" s="159">
        <f t="shared" si="3"/>
        <v>0.14333333333333334</v>
      </c>
      <c r="AF41" s="159">
        <f t="shared" si="3"/>
        <v>0.21</v>
      </c>
      <c r="AG41" s="159">
        <f t="shared" si="3"/>
        <v>0.21</v>
      </c>
      <c r="AH41" s="159">
        <f t="shared" si="3"/>
        <v>0.21</v>
      </c>
      <c r="AI41" s="159">
        <f t="shared" si="3"/>
        <v>0.54392857142857143</v>
      </c>
      <c r="AJ41" s="159">
        <f t="shared" si="3"/>
        <v>0.54392857142857143</v>
      </c>
      <c r="AK41" s="159">
        <f t="shared" si="3"/>
        <v>0.54392857142857143</v>
      </c>
      <c r="AL41" s="159">
        <f t="shared" si="3"/>
        <v>0.54392857142857143</v>
      </c>
      <c r="AM41" s="159">
        <f t="shared" si="3"/>
        <v>0.54392857142857143</v>
      </c>
      <c r="AN41" s="159">
        <f t="shared" si="3"/>
        <v>0.54392857142857143</v>
      </c>
      <c r="AO41" s="159">
        <f t="shared" si="3"/>
        <v>0.54392857142857143</v>
      </c>
      <c r="AP41" s="159">
        <f t="shared" si="3"/>
        <v>0.54392857142857143</v>
      </c>
      <c r="AQ41" s="159">
        <f t="shared" si="3"/>
        <v>0.83528571428571419</v>
      </c>
      <c r="AR41" s="159">
        <f t="shared" si="3"/>
        <v>0.83528571428571419</v>
      </c>
      <c r="AS41" s="159">
        <f t="shared" si="3"/>
        <v>0.83528571428571419</v>
      </c>
      <c r="AT41" s="159">
        <f t="shared" si="3"/>
        <v>0.83528571428571419</v>
      </c>
      <c r="AU41" s="159">
        <f t="shared" si="3"/>
        <v>0.14333333333333334</v>
      </c>
      <c r="AV41" s="159">
        <f t="shared" si="3"/>
        <v>0.14333333333333334</v>
      </c>
      <c r="AW41" s="159">
        <f t="shared" si="3"/>
        <v>0.14333333333333334</v>
      </c>
      <c r="AX41" s="159">
        <f t="shared" si="3"/>
        <v>0.37666666666666671</v>
      </c>
      <c r="AY41" s="159">
        <f t="shared" si="3"/>
        <v>0.37666666666666671</v>
      </c>
      <c r="AZ41" s="159">
        <f t="shared" si="3"/>
        <v>0.37666666666666671</v>
      </c>
      <c r="BA41" s="159">
        <f t="shared" si="3"/>
        <v>0.37666666666666671</v>
      </c>
      <c r="BB41" s="159">
        <f t="shared" si="3"/>
        <v>0.37666666666666671</v>
      </c>
      <c r="BC41" s="159">
        <f t="shared" si="3"/>
        <v>0.37666666666666671</v>
      </c>
      <c r="BD41" s="159">
        <f t="shared" si="3"/>
        <v>1.1102857142857143</v>
      </c>
      <c r="BE41" s="159">
        <f t="shared" si="3"/>
        <v>1.1102857142857143</v>
      </c>
      <c r="BF41" s="159">
        <f t="shared" si="3"/>
        <v>1.1102857142857143</v>
      </c>
      <c r="BG41" s="159">
        <f t="shared" si="3"/>
        <v>0.28142857142857147</v>
      </c>
      <c r="BH41" s="159">
        <f t="shared" si="3"/>
        <v>0.28142857142857147</v>
      </c>
      <c r="BI41" s="159">
        <f t="shared" si="3"/>
        <v>0.28142857142857147</v>
      </c>
      <c r="BJ41" s="159">
        <f t="shared" si="3"/>
        <v>0.28142857142857147</v>
      </c>
      <c r="BK41" s="159">
        <f t="shared" si="3"/>
        <v>0.28142857142857147</v>
      </c>
      <c r="BL41" s="159">
        <f t="shared" si="3"/>
        <v>0.28142857142857147</v>
      </c>
      <c r="BM41" s="159">
        <f t="shared" si="3"/>
        <v>0.28142857142857147</v>
      </c>
      <c r="BN41" s="159">
        <f t="shared" si="3"/>
        <v>0.28142857142857147</v>
      </c>
      <c r="BO41" s="159">
        <f t="shared" ref="BO41:BU41" si="4">BO40/1000</f>
        <v>0.28142857142857147</v>
      </c>
      <c r="BP41" s="159">
        <f t="shared" si="4"/>
        <v>0.31028571428571428</v>
      </c>
      <c r="BQ41" s="159">
        <f t="shared" si="4"/>
        <v>0.31028571428571428</v>
      </c>
      <c r="BR41" s="159">
        <f t="shared" si="4"/>
        <v>0.31028571428571428</v>
      </c>
      <c r="BS41" s="159">
        <f t="shared" si="4"/>
        <v>0.37666666666666671</v>
      </c>
      <c r="BT41" s="159">
        <f t="shared" si="4"/>
        <v>0.37666666666666671</v>
      </c>
      <c r="BU41" s="159">
        <f t="shared" si="4"/>
        <v>0.37666666666666671</v>
      </c>
    </row>
    <row r="42" spans="1:73" x14ac:dyDescent="0.15">
      <c r="B42" s="166" t="s">
        <v>90</v>
      </c>
      <c r="C42" s="166"/>
      <c r="D42" s="166"/>
      <c r="E42" s="166"/>
      <c r="F42" s="159">
        <f>SUM(B39:Y39)/1000</f>
        <v>13.812571428571424</v>
      </c>
      <c r="Z42" s="166" t="s">
        <v>91</v>
      </c>
      <c r="AA42" s="166"/>
      <c r="AB42" s="166"/>
      <c r="AC42" s="166"/>
      <c r="AD42" s="166"/>
      <c r="AE42" s="159">
        <f>SUM(Z39:AW39)/1000</f>
        <v>9.6125714285714299</v>
      </c>
      <c r="AX42" s="166" t="s">
        <v>92</v>
      </c>
      <c r="AY42" s="166"/>
      <c r="AZ42" s="166"/>
      <c r="BA42" s="166"/>
      <c r="BB42" s="166"/>
      <c r="BC42" s="159">
        <f>SUM(AX39:BU39)/1000</f>
        <v>10.184571428571427</v>
      </c>
    </row>
    <row r="43" spans="1:73" x14ac:dyDescent="0.15">
      <c r="B43" s="166" t="s">
        <v>44</v>
      </c>
      <c r="C43" s="166"/>
      <c r="D43" s="166"/>
      <c r="E43" s="166"/>
      <c r="F43" s="159">
        <f>F42*'ENTER DATA HERE'!U45</f>
        <v>13.812571428571424</v>
      </c>
      <c r="Z43" s="166" t="s">
        <v>44</v>
      </c>
      <c r="AA43" s="166"/>
      <c r="AB43" s="166"/>
      <c r="AC43" s="166"/>
      <c r="AD43" s="166"/>
      <c r="AE43" s="159">
        <f>AE42*'ENTER DATA HERE'!U45</f>
        <v>9.6125714285714299</v>
      </c>
      <c r="AX43" s="166" t="s">
        <v>44</v>
      </c>
      <c r="AY43" s="166"/>
      <c r="AZ43" s="166"/>
      <c r="BA43" s="166"/>
      <c r="BB43" s="166"/>
      <c r="BC43" s="159">
        <f>BC42*'ENTER DATA HERE'!U45</f>
        <v>10.184571428571427</v>
      </c>
    </row>
  </sheetData>
  <sheetProtection algorithmName="SHA-512" hashValue="/oc5hFNdz4Qpw/vBPoq9z/yu6Sr8B/ZpiVIxRub0bjgZ/S/nb0CJg45C56qwtVySVugMG4Lg381eIlSKCVZD/Q==" saltValue="mt3/a3F4eUp7JzmzTbqDXQ==" spinCount="100000" sheet="1" objects="1" scenarios="1"/>
  <mergeCells count="10">
    <mergeCell ref="B43:E43"/>
    <mergeCell ref="Z42:AD42"/>
    <mergeCell ref="Z43:AD43"/>
    <mergeCell ref="AX42:BB42"/>
    <mergeCell ref="AX43:BB43"/>
    <mergeCell ref="B3:Y3"/>
    <mergeCell ref="Z3:AW3"/>
    <mergeCell ref="AX3:BU3"/>
    <mergeCell ref="A3:A4"/>
    <mergeCell ref="B42:E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ENTER DATA HERE</vt:lpstr>
      <vt:lpstr>tech</vt:lpstr>
      <vt:lpstr>tech2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2021-11-29T22:20:50Z</dcterms:created>
  <dcterms:modified xsi:type="dcterms:W3CDTF">2022-10-05T03:38:59Z</dcterms:modified>
</cp:coreProperties>
</file>